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BFEECB0B-7AA2-473A-BC7B-E380DA073AFF}" xr6:coauthVersionLast="47" xr6:coauthVersionMax="47" xr10:uidLastSave="{00000000-0000-0000-0000-000000000000}"/>
  <bookViews>
    <workbookView xWindow="28680" yWindow="-120" windowWidth="29040" windowHeight="15720" tabRatio="85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U38" i="10"/>
  <c r="C38" i="10"/>
  <c r="BE37" i="10"/>
  <c r="U37" i="10"/>
  <c r="BE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s="1"/>
  <c r="U35" i="10" s="1"/>
  <c r="U36" i="10" s="1"/>
  <c r="AM34" i="10" l="1"/>
  <c r="AM35" i="10" s="1"/>
  <c r="AM36" i="10" s="1"/>
  <c r="AM37" i="10" s="1"/>
  <c r="AM38" i="10" s="1"/>
  <c r="BE34" i="10" l="1"/>
  <c r="BE35" i="10" l="1"/>
  <c r="BW34" i="10"/>
  <c r="BW35" i="10" s="1"/>
  <c r="BW36" i="10" s="1"/>
  <c r="BW37" i="10" s="1"/>
  <c r="BW38" i="10" s="1"/>
  <c r="BW39" i="10" s="1"/>
  <c r="BW40" i="10" s="1"/>
  <c r="BW41" i="10" s="1"/>
  <c r="BW42" i="10" s="1"/>
  <c r="BW43" i="10" s="1"/>
  <c r="CO34" i="10" l="1"/>
  <c r="CO35" i="10" s="1"/>
  <c r="CO36" i="10" s="1"/>
  <c r="CO37" i="10" s="1"/>
  <c r="CO38" i="10" s="1"/>
  <c r="CO39" i="10" s="1"/>
  <c r="CO40" i="10" s="1"/>
  <c r="CO41" i="10" s="1"/>
  <c r="CO42" i="10" s="1"/>
</calcChain>
</file>

<file path=xl/sharedStrings.xml><?xml version="1.0" encoding="utf-8"?>
<sst xmlns="http://schemas.openxmlformats.org/spreadsheetml/2006/main" count="1150" uniqueCount="594">
  <si>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</si>
  <si>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</si>
  <si>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</si>
  <si>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</si>
  <si>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</si>
  <si>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</si>
  <si>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</si>
  <si>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</si>
  <si>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</si>
  <si>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</si>
  <si>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</si>
  <si>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</si>
  <si>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</si>
  <si>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</si>
  <si>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</si>
  <si>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</si>
  <si>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</si>
  <si>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</si>
  <si>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</si>
  <si>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</si>
  <si>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</si>
  <si>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</si>
  <si>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</si>
  <si>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</si>
  <si>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</si>
  <si>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</si>
  <si>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</si>
  <si>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</si>
  <si>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</si>
  <si>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</si>
  <si>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</si>
  <si>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</si>
  <si>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</si>
  <si>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</si>
  <si>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</si>
  <si>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</si>
  <si>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</si>
  <si>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</si>
  <si>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</si>
  <si>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</si>
  <si>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</si>
  <si>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</si>
  <si>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</si>
  <si>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</si>
  <si>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</si>
  <si>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</si>
  <si>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</si>
  <si>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</si>
  <si>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</si>
  <si>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</si>
  <si>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</si>
  <si>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</si>
  <si>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</si>
  <si>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</si>
  <si>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</si>
  <si>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</si>
  <si>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</si>
  <si>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</si>
  <si>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</si>
  <si>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</si>
  <si>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</si>
  <si>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</si>
  <si>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</si>
  <si>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</si>
  <si>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</si>
  <si>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</si>
  <si>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</si>
  <si>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</si>
  <si>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</si>
  <si>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</si>
  <si>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</si>
  <si>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</si>
  <si>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</si>
  <si>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</si>
  <si>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</si>
  <si>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</si>
  <si>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</si>
  <si>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</si>
  <si>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</si>
  <si>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</si>
  <si>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</si>
  <si>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</si>
  <si>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</si>
  <si>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</si>
  <si>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</si>
  <si>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</si>
  <si>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</si>
  <si>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</si>
  <si>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</si>
  <si>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</si>
  <si>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</si>
  <si>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</si>
  <si>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</si>
  <si>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</si>
  <si>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</si>
  <si>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</si>
  <si>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</si>
  <si>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</si>
  <si>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</si>
  <si>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</si>
  <si>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</si>
  <si>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</si>
  <si>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</si>
  <si>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</si>
  <si>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</si>
  <si>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</si>
  <si>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</si>
  <si>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</si>
  <si>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</si>
  <si>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</si>
  <si>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</si>
  <si>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</si>
  <si>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</si>
  <si>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</si>
  <si>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</si>
  <si>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</si>
  <si>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</si>
  <si>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</si>
  <si>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</si>
  <si>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</si>
  <si>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</si>
  <si>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</si>
  <si>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</si>
  <si>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</si>
  <si>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</si>
  <si>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</si>
  <si>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</si>
  <si>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</si>
  <si>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</si>
  <si>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</si>
  <si>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</si>
  <si>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</si>
  <si>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</si>
  <si>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</si>
  <si>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</si>
  <si>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</si>
  <si>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</si>
  <si>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</si>
  <si>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</si>
  <si>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</si>
  <si>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</si>
  <si>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</si>
  <si>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</si>
  <si>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</si>
  <si>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</si>
  <si>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</si>
  <si>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</si>
  <si>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</si>
  <si>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</si>
  <si>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</si>
  <si>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</si>
  <si>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</si>
  <si>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</si>
  <si>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</si>
  <si>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</si>
  <si>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</si>
  <si>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</si>
  <si>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</si>
  <si>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</si>
  <si>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</si>
  <si>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</si>
  <si>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</si>
  <si>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</si>
  <si>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</si>
  <si>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</si>
  <si>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</si>
  <si>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</si>
  <si>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</si>
  <si>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</si>
  <si>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</si>
  <si>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</si>
  <si>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</si>
  <si>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</si>
  <si>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</si>
  <si>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</si>
  <si>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</si>
  <si>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</si>
  <si>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</si>
  <si>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</si>
  <si>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</si>
  <si>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</si>
  <si>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</si>
  <si>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</si>
  <si>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</si>
  <si>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</si>
  <si>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</si>
  <si>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</si>
  <si>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</si>
  <si>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</si>
  <si>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</si>
  <si>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</si>
  <si>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</si>
  <si>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</si>
  <si>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</si>
  <si>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</si>
  <si>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</si>
  <si>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</si>
  <si>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</si>
  <si>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</si>
  <si>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</si>
  <si>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</si>
  <si>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</si>
  <si>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</si>
  <si>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</si>
  <si>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</si>
  <si>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</si>
  <si>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</si>
  <si>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</si>
  <si>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</si>
  <si>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</si>
  <si>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</si>
  <si>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</si>
  <si>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</si>
  <si>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</si>
  <si>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</si>
  <si>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</si>
  <si>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</si>
  <si>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</si>
  <si>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</si>
  <si>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</si>
  <si>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</si>
  <si>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</si>
  <si>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</si>
  <si>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</si>
  <si>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</si>
  <si>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</si>
  <si>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</si>
  <si>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</si>
  <si>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</si>
  <si>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</si>
  <si>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</si>
  <si>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</si>
  <si>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</si>
  <si>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</si>
  <si>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</si>
  <si>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</si>
  <si>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</si>
  <si>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</si>
  <si>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</si>
  <si>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</si>
  <si>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</si>
  <si>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</si>
  <si>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</si>
  <si>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</si>
  <si>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</si>
  <si>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</si>
  <si>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</si>
  <si>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</si>
  <si>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</si>
  <si>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</si>
  <si>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</si>
  <si>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</si>
  <si>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</si>
  <si>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</si>
  <si>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</si>
  <si>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</si>
  <si>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</si>
  <si>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</si>
  <si>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</si>
  <si>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</si>
  <si>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</si>
  <si>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</si>
  <si>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</si>
  <si>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</si>
  <si>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</si>
  <si>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</si>
  <si>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</si>
  <si>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</si>
  <si>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</si>
  <si>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</si>
  <si>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</si>
  <si>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</si>
  <si>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</si>
  <si>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</si>
  <si>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</si>
  <si>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</si>
  <si>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</si>
  <si>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</si>
  <si>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</si>
  <si>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</si>
  <si>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</si>
  <si>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</si>
  <si>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</si>
  <si>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</si>
  <si>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</si>
  <si>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</si>
  <si>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</si>
  <si>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</si>
  <si>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</si>
  <si>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</si>
  <si>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</si>
  <si>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</si>
  <si>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</si>
  <si>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</si>
  <si>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</si>
  <si>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</si>
  <si>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</si>
  <si>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</si>
  <si>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</si>
  <si>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</si>
  <si>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</si>
  <si>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</si>
  <si>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</si>
  <si>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</si>
  <si>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</si>
  <si>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</si>
  <si>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</si>
  <si>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</si>
  <si>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</si>
  <si>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</si>
  <si>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</si>
  <si>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</si>
  <si>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</si>
  <si>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</si>
  <si>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</si>
  <si>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</si>
  <si>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</si>
  <si>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</si>
  <si>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</si>
  <si>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</si>
  <si>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</si>
  <si>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</si>
  <si>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</si>
  <si>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</si>
  <si>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</si>
  <si>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</si>
  <si>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</si>
  <si>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</si>
  <si>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</si>
  <si>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</si>
  <si>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</si>
  <si>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</si>
  <si>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</si>
  <si>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</si>
  <si>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</si>
  <si>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</si>
  <si>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</si>
  <si>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</si>
  <si>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</si>
  <si>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</si>
  <si>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</si>
  <si>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</si>
  <si>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</si>
  <si>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</si>
  <si>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</si>
  <si>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</si>
  <si>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</si>
  <si>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</si>
  <si>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</si>
  <si>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</si>
  <si>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</si>
  <si>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</si>
  <si>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</si>
  <si>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</si>
  <si>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</si>
  <si>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</si>
  <si>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</si>
  <si>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</si>
  <si>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</si>
  <si>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</si>
  <si>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</si>
  <si>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</si>
  <si>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</si>
  <si>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</si>
  <si>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</si>
  <si>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</si>
  <si>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</si>
  <si>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</si>
  <si>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</si>
  <si>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</si>
  <si>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</si>
  <si>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</si>
  <si>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</si>
  <si>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</si>
  <si>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</si>
  <si>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</si>
  <si>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</si>
  <si>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共同汚水処理施設事業特別会計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</si>
  <si>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</si>
  <si>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</si>
  <si>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</si>
  <si>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</si>
  <si>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</si>
  <si>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</si>
  <si>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</si>
  <si>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</si>
  <si>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</si>
  <si>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</si>
  <si>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</si>
  <si>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</si>
  <si>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</si>
  <si>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</si>
  <si>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</si>
  <si>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</si>
  <si>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</si>
  <si>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</si>
  <si>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</si>
  <si>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駐車場事業会計</t>
    <phoneticPr fontId="5"/>
  </si>
  <si>
    <t>下水道事業会計</t>
    <phoneticPr fontId="5"/>
  </si>
  <si>
    <t>モーターボート競走事業会計</t>
    <phoneticPr fontId="5"/>
  </si>
  <si>
    <t>農業集落排水事業特別会計</t>
    <phoneticPr fontId="5"/>
  </si>
  <si>
    <t>法非適用企業</t>
    <phoneticPr fontId="5"/>
  </si>
  <si>
    <t>市営浄化槽事業特別会計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</si>
  <si>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</si>
  <si>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</si>
  <si>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</si>
  <si>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</si>
  <si>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</si>
  <si>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</si>
  <si>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</si>
  <si>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</si>
  <si>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</si>
  <si>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</si>
  <si>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</si>
  <si>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</si>
  <si>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</si>
  <si>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</si>
  <si>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</si>
  <si>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</si>
  <si>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</si>
  <si>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</si>
  <si>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</si>
  <si>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</si>
  <si>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</si>
  <si>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</si>
  <si>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</si>
  <si>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</si>
  <si>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</si>
  <si>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</si>
  <si>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</si>
  <si>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</si>
  <si>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</si>
  <si>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</si>
  <si>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</si>
  <si>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</si>
  <si>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</si>
  <si>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</si>
  <si>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</si>
  <si>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</si>
  <si>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</si>
  <si>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</si>
  <si>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</si>
  <si>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</si>
  <si>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</si>
  <si>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</si>
  <si>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</si>
  <si>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</si>
  <si>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</si>
  <si>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</si>
  <si>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</si>
  <si>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</si>
  <si>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</si>
  <si>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</si>
  <si>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</si>
  <si>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</si>
  <si>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</si>
  <si>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</si>
  <si>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</si>
  <si>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</si>
  <si>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</si>
  <si>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</si>
  <si>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</si>
  <si>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</si>
  <si>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</si>
  <si>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</si>
  <si>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</si>
  <si>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</si>
  <si>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</si>
  <si>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</si>
  <si>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</si>
  <si>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</si>
  <si>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</si>
  <si>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</si>
  <si>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</si>
  <si>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</si>
  <si>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</si>
  <si>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</si>
  <si>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</si>
  <si>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</si>
  <si>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</si>
  <si>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</si>
  <si>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</si>
  <si>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</si>
  <si>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</si>
  <si>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</si>
  <si>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</si>
  <si>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</si>
  <si>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</si>
  <si>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</si>
  <si>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</si>
  <si>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</si>
  <si>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</si>
  <si>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</si>
  <si>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</si>
  <si>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</si>
  <si>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</si>
  <si>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</si>
  <si>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</si>
  <si>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</si>
  <si>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</si>
  <si>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</si>
  <si>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</si>
  <si>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</si>
  <si>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</si>
  <si>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</si>
  <si>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</si>
  <si>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</si>
  <si>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</si>
  <si>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</si>
  <si>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</si>
  <si>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</si>
  <si>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</si>
  <si>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</si>
  <si>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</si>
  <si>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</si>
  <si>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</si>
  <si>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</si>
  <si>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</si>
  <si>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</si>
  <si>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</si>
  <si>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</si>
  <si>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</si>
  <si>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</si>
  <si>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</si>
  <si>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</si>
  <si>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</si>
  <si>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</si>
  <si>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</si>
  <si>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</si>
  <si>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</si>
  <si>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</si>
  <si>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</si>
  <si>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</si>
  <si>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</si>
  <si>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</si>
  <si>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</si>
  <si>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</si>
  <si>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</si>
  <si>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3.31</t>
  </si>
  <si>
    <t>▲ 0.85</t>
  </si>
  <si>
    <t>モーターボート競走事業会計</t>
  </si>
  <si>
    <t>水道事業会計</t>
  </si>
  <si>
    <t>一般会計</t>
  </si>
  <si>
    <t>下水道事業会計</t>
  </si>
  <si>
    <t>介護保険事業特別会計</t>
  </si>
  <si>
    <t>工業用水道事業会計</t>
  </si>
  <si>
    <t>駐車場事業会計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</si>
  <si>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</si>
  <si>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</si>
  <si>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</si>
  <si>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</si>
  <si>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</si>
  <si>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</si>
  <si>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</si>
  <si>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</si>
  <si>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</si>
  <si>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こども基金</t>
    <rPh sb="3" eb="5">
      <t>キキン</t>
    </rPh>
    <phoneticPr fontId="5"/>
  </si>
  <si>
    <t>まちづくり振興基金</t>
    <phoneticPr fontId="2"/>
  </si>
  <si>
    <t>－</t>
  </si>
  <si>
    <t>－</t>
    <phoneticPr fontId="2"/>
  </si>
  <si>
    <t>ふるさと津かがやき基金</t>
  </si>
  <si>
    <t>学校施設整備基金</t>
    <rPh sb="0" eb="2">
      <t>ガッコウ</t>
    </rPh>
    <rPh sb="2" eb="4">
      <t>シセツ</t>
    </rPh>
    <rPh sb="4" eb="6">
      <t>セイビ</t>
    </rPh>
    <rPh sb="6" eb="8">
      <t>キキン</t>
    </rPh>
    <phoneticPr fontId="2"/>
  </si>
  <si>
    <t>美杉地域振興事業基金</t>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</si>
  <si>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31"/>
  </si>
  <si>
    <t>三重県市町総合事務組合（退職手当特別会計）</t>
  </si>
  <si>
    <t>三重県市町総合事務組合（デジタル地図特別会計）</t>
    <rPh sb="16" eb="18">
      <t>チズ</t>
    </rPh>
    <phoneticPr fontId="31"/>
  </si>
  <si>
    <t>三重県市町総合事務組合（共同研修特別会計）</t>
  </si>
  <si>
    <t>三重県市町総合事務組合（物品特別会計）</t>
  </si>
  <si>
    <t>三重県市町総合事務組合（公平委員会特別会計）</t>
  </si>
  <si>
    <t>三重県市町総合事務組合（消防救急無線特別会計）</t>
  </si>
  <si>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31"/>
  </si>
  <si>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31"/>
  </si>
  <si>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31"/>
  </si>
  <si>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1"/>
  </si>
  <si>
    <t>津市社会教育振興会</t>
    <rPh sb="0" eb="2">
      <t>ツシ</t>
    </rPh>
    <rPh sb="2" eb="4">
      <t>シャカイ</t>
    </rPh>
    <rPh sb="4" eb="6">
      <t>キョウイク</t>
    </rPh>
    <rPh sb="6" eb="9">
      <t>シンコウカイ</t>
    </rPh>
    <phoneticPr fontId="32"/>
  </si>
  <si>
    <t>津駅前都市開発</t>
    <rPh sb="0" eb="2">
      <t>ツエキ</t>
    </rPh>
    <rPh sb="2" eb="3">
      <t>マエ</t>
    </rPh>
    <rPh sb="3" eb="5">
      <t>トシ</t>
    </rPh>
    <rPh sb="5" eb="7">
      <t>カイハツ</t>
    </rPh>
    <phoneticPr fontId="32"/>
  </si>
  <si>
    <t>伊勢湾ヘリポート</t>
    <rPh sb="0" eb="3">
      <t>イセワン</t>
    </rPh>
    <phoneticPr fontId="32"/>
  </si>
  <si>
    <t>まちづくり津夢時風</t>
    <rPh sb="5" eb="6">
      <t>ツ</t>
    </rPh>
    <rPh sb="6" eb="7">
      <t>ユメ</t>
    </rPh>
    <rPh sb="7" eb="8">
      <t>トキ</t>
    </rPh>
    <rPh sb="8" eb="9">
      <t>カゼ</t>
    </rPh>
    <phoneticPr fontId="32"/>
  </si>
  <si>
    <t>津センターパレス</t>
    <rPh sb="0" eb="1">
      <t>ツ</t>
    </rPh>
    <phoneticPr fontId="32"/>
  </si>
  <si>
    <t>津サイエンスプラザ</t>
    <rPh sb="0" eb="1">
      <t>ツ</t>
    </rPh>
    <phoneticPr fontId="32"/>
  </si>
  <si>
    <t>津市土地開発公社</t>
    <rPh sb="0" eb="2">
      <t>ツシ</t>
    </rPh>
    <rPh sb="2" eb="4">
      <t>トチ</t>
    </rPh>
    <rPh sb="4" eb="6">
      <t>カイハツ</t>
    </rPh>
    <rPh sb="6" eb="8">
      <t>コウシャ</t>
    </rPh>
    <phoneticPr fontId="32"/>
  </si>
  <si>
    <t>青山高原保健休養地管理</t>
    <rPh sb="0" eb="2">
      <t>アオヤマ</t>
    </rPh>
    <rPh sb="2" eb="4">
      <t>コウゲン</t>
    </rPh>
    <rPh sb="4" eb="6">
      <t>ホケン</t>
    </rPh>
    <rPh sb="6" eb="8">
      <t>キュウヨウ</t>
    </rPh>
    <rPh sb="8" eb="9">
      <t>チ</t>
    </rPh>
    <rPh sb="9" eb="11">
      <t>カンリ</t>
    </rPh>
    <phoneticPr fontId="32"/>
  </si>
  <si>
    <t>美杉開発観光</t>
    <rPh sb="0" eb="6">
      <t>ミスギカイハツカンコウ</t>
    </rPh>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</si>
  <si>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</si>
  <si>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</si>
  <si>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</si>
  <si>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</si>
  <si>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</si>
  <si>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</si>
  <si>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</si>
  <si>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</si>
  <si>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</si>
  <si>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将来負担比率については、令和５年度は地方債現在高の減少などにより改善したが、引き続き、財源の確保や歳出予算縮減の徹底等により財政の健全化に努める。　
　また、有形固定資産減価償却率については、類似団体よりも高く、上昇傾向にあり、公共建築物の延床面積は類似団体に比べて多く、建築後30年以上を経過した施設の延べ床面積は全体の60%を超えている。公共施設等総合管理計画に基づき、今後、施設の有効活用、複合化・集約化などを図りながら、老朽化対策に取り組んでいく。</t>
    <phoneticPr fontId="5"/>
  </si>
  <si>
    <t>　実質公債費比率は、類似団体と比較して高く、将来負担比率も高い水準にある。
　市町村合併後に進めてきた大規模事業により、増加傾向にあった地方債残高は令和元年度をピークに減少しており、元利償還金は令和５年度でピークを迎え、今後は低下してくるものと想定される。</t>
    <rPh sb="107" eb="108">
      <t>ムカ</t>
    </rPh>
    <rPh sb="110" eb="112">
      <t>コンゴ</t>
    </rPh>
    <rPh sb="113" eb="115">
      <t>テイカ</t>
    </rPh>
    <rPh sb="122" eb="124">
      <t>ソウテイ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</si>
</sst>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4C59585-AD3E-4678-A07B-DCCC7208F33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A745-41FD-874D-EB17EF0D74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61855</c:v>
                </c:pt>
                <c:pt idx="1">
                  <c:v>42280</c:v>
                </c:pt>
                <c:pt idx="2">
                  <c:v>30214</c:v>
                </c:pt>
                <c:pt idx="3">
                  <c:v>33302</c:v>
                </c:pt>
                <c:pt idx="4">
                  <c:v>31124</c:v>
                </c:pt>
              </c:numCache>
            </c:numRef>
          </c:val>
          <c:smooth val="0"/>
          <c:extLst>
            <c:ext xmlns:c16="http://schemas.microsoft.com/office/drawing/2014/chart" uri="{C3380CC4-5D6E-409C-BE32-E72D297353CC}">
              <c16:uniqueId val="{00000001-A745-41FD-874D-EB17EF0D74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0.35</c:v>
                </c:pt>
                <c:pt idx="1">
                  <c:v>3.51</c:v>
                </c:pt>
                <c:pt idx="2">
                  <c:v>4</c:v>
                </c:pt>
                <c:pt idx="3">
                  <c:v>1.1299999999999999</c:v>
                </c:pt>
                <c:pt idx="4">
                  <c:v>2.4500000000000002</c:v>
                </c:pt>
              </c:numCache>
            </c:numRef>
          </c:val>
          <c:extLst>
            <c:ext xmlns:c16="http://schemas.microsoft.com/office/drawing/2014/chart" uri="{C3380CC4-5D6E-409C-BE32-E72D297353CC}">
              <c16:uniqueId val="{00000000-8398-40FB-A86B-B91EFF858E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12.93</c:v>
                </c:pt>
                <c:pt idx="1">
                  <c:v>12.89</c:v>
                </c:pt>
                <c:pt idx="2">
                  <c:v>14.22</c:v>
                </c:pt>
                <c:pt idx="3">
                  <c:v>16.45</c:v>
                </c:pt>
                <c:pt idx="4">
                  <c:v>16.7</c:v>
                </c:pt>
              </c:numCache>
            </c:numRef>
          </c:val>
          <c:extLst>
            <c:ext xmlns:c16="http://schemas.microsoft.com/office/drawing/2014/chart" uri="{C3380CC4-5D6E-409C-BE32-E72D297353CC}">
              <c16:uniqueId val="{00000001-8398-40FB-A86B-B91EFF858E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-3.31</c:v>
                </c:pt>
                <c:pt idx="1">
                  <c:v>3.38</c:v>
                </c:pt>
                <c:pt idx="2">
                  <c:v>2.35</c:v>
                </c:pt>
                <c:pt idx="3">
                  <c:v>-0.85</c:v>
                </c:pt>
                <c:pt idx="4">
                  <c:v>1.89</c:v>
                </c:pt>
              </c:numCache>
            </c:numRef>
          </c:val>
          <c:smooth val="0"/>
          <c:extLst>
            <c:ext xmlns:c16="http://schemas.microsoft.com/office/drawing/2014/chart" uri="{C3380CC4-5D6E-409C-BE32-E72D297353CC}">
              <c16:uniqueId val="{00000002-8398-40FB-A86B-B91EFF858E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7.0000000000000007E-2</c:v>
                </c:pt>
                <c:pt idx="2">
                  <c:v>#N/A</c:v>
                </c:pt>
                <c:pt idx="3">
                  <c:v>0.34</c:v>
                </c:pt>
                <c:pt idx="4">
                  <c:v>#N/A</c:v>
                </c:pt>
                <c:pt idx="5">
                  <c:v>0.09</c:v>
                </c:pt>
                <c:pt idx="6">
                  <c:v>#N/A</c:v>
                </c:pt>
                <c:pt idx="7">
                  <c:v>0.36</c:v>
                </c:pt>
                <c:pt idx="8">
                  <c:v>#N/A</c:v>
                </c:pt>
                <c:pt idx="9">
                  <c:v>0.19</c:v>
                </c:pt>
              </c:numCache>
            </c:numRef>
          </c:val>
          <c:extLst>
            <c:ext xmlns:c16="http://schemas.microsoft.com/office/drawing/2014/chart" uri="{C3380CC4-5D6E-409C-BE32-E72D297353CC}">
              <c16:uniqueId val="{00000000-34D7-4125-B8D7-E8803C5796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D7-4125-B8D7-E8803C5796E7}"/>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0.05</c:v>
                </c:pt>
                <c:pt idx="4">
                  <c:v>#N/A</c:v>
                </c:pt>
                <c:pt idx="5">
                  <c:v>0.04</c:v>
                </c:pt>
                <c:pt idx="6">
                  <c:v>#N/A</c:v>
                </c:pt>
                <c:pt idx="7">
                  <c:v>0.05</c:v>
                </c:pt>
                <c:pt idx="8">
                  <c:v>#N/A</c:v>
                </c:pt>
                <c:pt idx="9">
                  <c:v>0.18</c:v>
                </c:pt>
              </c:numCache>
            </c:numRef>
          </c:val>
          <c:extLst>
            <c:ext xmlns:c16="http://schemas.microsoft.com/office/drawing/2014/chart" uri="{C3380CC4-5D6E-409C-BE32-E72D297353CC}">
              <c16:uniqueId val="{00000002-34D7-4125-B8D7-E8803C5796E7}"/>
            </c:ext>
          </c:extLst>
        </c:ser>
        <c:ser>
          <c:idx val="3"/>
          <c:order val="3"/>
          <c:tx>
            <c:strRef>
              <c:f>データシート!$A$30</c:f>
              <c:strCache>
                <c:ptCount val="1"/>
                <c:pt idx="0">
                  <c:v>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0.25</c:v>
                </c:pt>
                <c:pt idx="2">
                  <c:v>#N/A</c:v>
                </c:pt>
                <c:pt idx="3">
                  <c:v>0.14000000000000001</c:v>
                </c:pt>
                <c:pt idx="4">
                  <c:v>#N/A</c:v>
                </c:pt>
                <c:pt idx="5">
                  <c:v>0.08</c:v>
                </c:pt>
                <c:pt idx="6">
                  <c:v>#N/A</c:v>
                </c:pt>
                <c:pt idx="7">
                  <c:v>0.12</c:v>
                </c:pt>
                <c:pt idx="8">
                  <c:v>#N/A</c:v>
                </c:pt>
                <c:pt idx="9">
                  <c:v>0.18</c:v>
                </c:pt>
              </c:numCache>
            </c:numRef>
          </c:val>
          <c:extLst>
            <c:ext xmlns:c16="http://schemas.microsoft.com/office/drawing/2014/chart" uri="{C3380CC4-5D6E-409C-BE32-E72D297353CC}">
              <c16:uniqueId val="{00000003-34D7-4125-B8D7-E8803C5796E7}"/>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0.25</c:v>
                </c:pt>
                <c:pt idx="4">
                  <c:v>#N/A</c:v>
                </c:pt>
                <c:pt idx="5">
                  <c:v>0.25</c:v>
                </c:pt>
                <c:pt idx="6">
                  <c:v>#N/A</c:v>
                </c:pt>
                <c:pt idx="7">
                  <c:v>0.27</c:v>
                </c:pt>
                <c:pt idx="8">
                  <c:v>#N/A</c:v>
                </c:pt>
                <c:pt idx="9">
                  <c:v>0.27</c:v>
                </c:pt>
              </c:numCache>
            </c:numRef>
          </c:val>
          <c:extLst>
            <c:ext xmlns:c16="http://schemas.microsoft.com/office/drawing/2014/chart" uri="{C3380CC4-5D6E-409C-BE32-E72D297353CC}">
              <c16:uniqueId val="{00000004-34D7-4125-B8D7-E8803C5796E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0.65</c:v>
                </c:pt>
                <c:pt idx="2">
                  <c:v>#N/A</c:v>
                </c:pt>
                <c:pt idx="3">
                  <c:v>0.74</c:v>
                </c:pt>
                <c:pt idx="4">
                  <c:v>#N/A</c:v>
                </c:pt>
                <c:pt idx="5">
                  <c:v>0.96</c:v>
                </c:pt>
                <c:pt idx="6">
                  <c:v>#N/A</c:v>
                </c:pt>
                <c:pt idx="7">
                  <c:v>1.17</c:v>
                </c:pt>
                <c:pt idx="8">
                  <c:v>#N/A</c:v>
                </c:pt>
                <c:pt idx="9">
                  <c:v>0.68</c:v>
                </c:pt>
              </c:numCache>
            </c:numRef>
          </c:val>
          <c:extLst>
            <c:ext xmlns:c16="http://schemas.microsoft.com/office/drawing/2014/chart" uri="{C3380CC4-5D6E-409C-BE32-E72D297353CC}">
              <c16:uniqueId val="{00000005-34D7-4125-B8D7-E8803C5796E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0.52</c:v>
                </c:pt>
                <c:pt idx="2">
                  <c:v>#N/A</c:v>
                </c:pt>
                <c:pt idx="3">
                  <c:v>0.69</c:v>
                </c:pt>
                <c:pt idx="4">
                  <c:v>#N/A</c:v>
                </c:pt>
                <c:pt idx="5">
                  <c:v>0.99</c:v>
                </c:pt>
                <c:pt idx="6">
                  <c:v>#N/A</c:v>
                </c:pt>
                <c:pt idx="7">
                  <c:v>1.4</c:v>
                </c:pt>
                <c:pt idx="8">
                  <c:v>#N/A</c:v>
                </c:pt>
                <c:pt idx="9">
                  <c:v>1.32</c:v>
                </c:pt>
              </c:numCache>
            </c:numRef>
          </c:val>
          <c:extLst>
            <c:ext xmlns:c16="http://schemas.microsoft.com/office/drawing/2014/chart" uri="{C3380CC4-5D6E-409C-BE32-E72D297353CC}">
              <c16:uniqueId val="{00000006-34D7-4125-B8D7-E8803C5796E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0.32</c:v>
                </c:pt>
                <c:pt idx="2">
                  <c:v>#N/A</c:v>
                </c:pt>
                <c:pt idx="3">
                  <c:v>3.49</c:v>
                </c:pt>
                <c:pt idx="4">
                  <c:v>#N/A</c:v>
                </c:pt>
                <c:pt idx="5">
                  <c:v>3.97</c:v>
                </c:pt>
                <c:pt idx="6">
                  <c:v>#N/A</c:v>
                </c:pt>
                <c:pt idx="7">
                  <c:v>1.02</c:v>
                </c:pt>
                <c:pt idx="8">
                  <c:v>#N/A</c:v>
                </c:pt>
                <c:pt idx="9">
                  <c:v>2.4</c:v>
                </c:pt>
              </c:numCache>
            </c:numRef>
          </c:val>
          <c:extLst>
            <c:ext xmlns:c16="http://schemas.microsoft.com/office/drawing/2014/chart" uri="{C3380CC4-5D6E-409C-BE32-E72D297353CC}">
              <c16:uniqueId val="{00000007-34D7-4125-B8D7-E8803C5796E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7.12</c:v>
                </c:pt>
                <c:pt idx="2">
                  <c:v>#N/A</c:v>
                </c:pt>
                <c:pt idx="3">
                  <c:v>6</c:v>
                </c:pt>
                <c:pt idx="4">
                  <c:v>#N/A</c:v>
                </c:pt>
                <c:pt idx="5">
                  <c:v>4.92</c:v>
                </c:pt>
                <c:pt idx="6">
                  <c:v>#N/A</c:v>
                </c:pt>
                <c:pt idx="7">
                  <c:v>4.88</c:v>
                </c:pt>
                <c:pt idx="8">
                  <c:v>#N/A</c:v>
                </c:pt>
                <c:pt idx="9">
                  <c:v>5.19</c:v>
                </c:pt>
              </c:numCache>
            </c:numRef>
          </c:val>
          <c:extLst>
            <c:ext xmlns:c16="http://schemas.microsoft.com/office/drawing/2014/chart" uri="{C3380CC4-5D6E-409C-BE32-E72D297353CC}">
              <c16:uniqueId val="{00000008-34D7-4125-B8D7-E8803C5796E7}"/>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9.25</c:v>
                </c:pt>
                <c:pt idx="2">
                  <c:v>#N/A</c:v>
                </c:pt>
                <c:pt idx="3">
                  <c:v>10.88</c:v>
                </c:pt>
                <c:pt idx="4">
                  <c:v>#N/A</c:v>
                </c:pt>
                <c:pt idx="5">
                  <c:v>17.559999999999999</c:v>
                </c:pt>
                <c:pt idx="6">
                  <c:v>#N/A</c:v>
                </c:pt>
                <c:pt idx="7">
                  <c:v>25.08</c:v>
                </c:pt>
                <c:pt idx="8">
                  <c:v>#N/A</c:v>
                </c:pt>
                <c:pt idx="9">
                  <c:v>24.55</c:v>
                </c:pt>
              </c:numCache>
            </c:numRef>
          </c:val>
          <c:extLst>
            <c:ext xmlns:c16="http://schemas.microsoft.com/office/drawing/2014/chart" uri="{C3380CC4-5D6E-409C-BE32-E72D297353CC}">
              <c16:uniqueId val="{00000009-34D7-4125-B8D7-E8803C5796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12851</c:v>
                </c:pt>
                <c:pt idx="5">
                  <c:v>12752</c:v>
                </c:pt>
                <c:pt idx="8">
                  <c:v>12751</c:v>
                </c:pt>
                <c:pt idx="11">
                  <c:v>13189</c:v>
                </c:pt>
                <c:pt idx="14">
                  <c:v>13466</c:v>
                </c:pt>
              </c:numCache>
            </c:numRef>
          </c:val>
          <c:extLst>
            <c:ext xmlns:c16="http://schemas.microsoft.com/office/drawing/2014/chart" uri="{C3380CC4-5D6E-409C-BE32-E72D297353CC}">
              <c16:uniqueId val="{00000000-961F-4F78-BC69-EA083C6739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61F-4F78-BC69-EA083C6739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56</c:v>
                </c:pt>
                <c:pt idx="3">
                  <c:v>45</c:v>
                </c:pt>
                <c:pt idx="6">
                  <c:v>33</c:v>
                </c:pt>
                <c:pt idx="9">
                  <c:v>24</c:v>
                </c:pt>
                <c:pt idx="12">
                  <c:v>17</c:v>
                </c:pt>
              </c:numCache>
            </c:numRef>
          </c:val>
          <c:extLst>
            <c:ext xmlns:c16="http://schemas.microsoft.com/office/drawing/2014/chart" uri="{C3380CC4-5D6E-409C-BE32-E72D297353CC}">
              <c16:uniqueId val="{00000002-961F-4F78-BC69-EA083C6739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c:v>
                </c:pt>
                <c:pt idx="3">
                  <c:v>10</c:v>
                </c:pt>
                <c:pt idx="6">
                  <c:v>10</c:v>
                </c:pt>
                <c:pt idx="9">
                  <c:v>10</c:v>
                </c:pt>
                <c:pt idx="12">
                  <c:v>10</c:v>
                </c:pt>
              </c:numCache>
            </c:numRef>
          </c:val>
          <c:extLst>
            <c:ext xmlns:c16="http://schemas.microsoft.com/office/drawing/2014/chart" uri="{C3380CC4-5D6E-409C-BE32-E72D297353CC}">
              <c16:uniqueId val="{00000003-961F-4F78-BC69-EA083C6739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4699</c:v>
                </c:pt>
                <c:pt idx="3">
                  <c:v>4532</c:v>
                </c:pt>
                <c:pt idx="6">
                  <c:v>4416</c:v>
                </c:pt>
                <c:pt idx="9">
                  <c:v>4497</c:v>
                </c:pt>
                <c:pt idx="12">
                  <c:v>4360</c:v>
                </c:pt>
              </c:numCache>
            </c:numRef>
          </c:val>
          <c:extLst>
            <c:ext xmlns:c16="http://schemas.microsoft.com/office/drawing/2014/chart" uri="{C3380CC4-5D6E-409C-BE32-E72D297353CC}">
              <c16:uniqueId val="{00000004-961F-4F78-BC69-EA083C6739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1F-4F78-BC69-EA083C6739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1F-4F78-BC69-EA083C6739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10855</c:v>
                </c:pt>
                <c:pt idx="3">
                  <c:v>10854</c:v>
                </c:pt>
                <c:pt idx="6">
                  <c:v>11125</c:v>
                </c:pt>
                <c:pt idx="9">
                  <c:v>11799</c:v>
                </c:pt>
                <c:pt idx="12">
                  <c:v>12382</c:v>
                </c:pt>
              </c:numCache>
            </c:numRef>
          </c:val>
          <c:extLst>
            <c:ext xmlns:c16="http://schemas.microsoft.com/office/drawing/2014/chart" uri="{C3380CC4-5D6E-409C-BE32-E72D297353CC}">
              <c16:uniqueId val="{00000007-961F-4F78-BC69-EA083C6739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2769</c:v>
                </c:pt>
                <c:pt idx="2">
                  <c:v>#N/A</c:v>
                </c:pt>
                <c:pt idx="3">
                  <c:v>#N/A</c:v>
                </c:pt>
                <c:pt idx="4">
                  <c:v>2689</c:v>
                </c:pt>
                <c:pt idx="5">
                  <c:v>#N/A</c:v>
                </c:pt>
                <c:pt idx="6">
                  <c:v>#N/A</c:v>
                </c:pt>
                <c:pt idx="7">
                  <c:v>2833</c:v>
                </c:pt>
                <c:pt idx="8">
                  <c:v>#N/A</c:v>
                </c:pt>
                <c:pt idx="9">
                  <c:v>#N/A</c:v>
                </c:pt>
                <c:pt idx="10">
                  <c:v>3141</c:v>
                </c:pt>
                <c:pt idx="11">
                  <c:v>#N/A</c:v>
                </c:pt>
                <c:pt idx="12">
                  <c:v>#N/A</c:v>
                </c:pt>
                <c:pt idx="13">
                  <c:v>3303</c:v>
                </c:pt>
                <c:pt idx="14">
                  <c:v>#N/A</c:v>
                </c:pt>
              </c:numCache>
            </c:numRef>
          </c:val>
          <c:smooth val="0"/>
          <c:extLst>
            <c:ext xmlns:c16="http://schemas.microsoft.com/office/drawing/2014/chart" uri="{C3380CC4-5D6E-409C-BE32-E72D297353CC}">
              <c16:uniqueId val="{00000008-961F-4F78-BC69-EA083C6739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125269</c:v>
                </c:pt>
                <c:pt idx="5">
                  <c:v>123146</c:v>
                </c:pt>
                <c:pt idx="8">
                  <c:v>119249</c:v>
                </c:pt>
                <c:pt idx="11">
                  <c:v>112850</c:v>
                </c:pt>
                <c:pt idx="14">
                  <c:v>105604</c:v>
                </c:pt>
              </c:numCache>
            </c:numRef>
          </c:val>
          <c:extLst>
            <c:ext xmlns:c16="http://schemas.microsoft.com/office/drawing/2014/chart" uri="{C3380CC4-5D6E-409C-BE32-E72D297353CC}">
              <c16:uniqueId val="{00000000-776B-4CFF-84A5-98528F6D56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26856</c:v>
                </c:pt>
                <c:pt idx="5">
                  <c:v>28009</c:v>
                </c:pt>
                <c:pt idx="8">
                  <c:v>29044</c:v>
                </c:pt>
                <c:pt idx="11">
                  <c:v>27733</c:v>
                </c:pt>
                <c:pt idx="14">
                  <c:v>28330</c:v>
                </c:pt>
              </c:numCache>
            </c:numRef>
          </c:val>
          <c:extLst>
            <c:ext xmlns:c16="http://schemas.microsoft.com/office/drawing/2014/chart" uri="{C3380CC4-5D6E-409C-BE32-E72D297353CC}">
              <c16:uniqueId val="{00000001-776B-4CFF-84A5-98528F6D56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17101</c:v>
                </c:pt>
                <c:pt idx="5">
                  <c:v>16751</c:v>
                </c:pt>
                <c:pt idx="8">
                  <c:v>20577</c:v>
                </c:pt>
                <c:pt idx="11">
                  <c:v>21414</c:v>
                </c:pt>
                <c:pt idx="14">
                  <c:v>22377</c:v>
                </c:pt>
              </c:numCache>
            </c:numRef>
          </c:val>
          <c:extLst>
            <c:ext xmlns:c16="http://schemas.microsoft.com/office/drawing/2014/chart" uri="{C3380CC4-5D6E-409C-BE32-E72D297353CC}">
              <c16:uniqueId val="{00000002-776B-4CFF-84A5-98528F6D56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6B-4CFF-84A5-98528F6D56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6B-4CFF-84A5-98528F6D56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6B-4CFF-84A5-98528F6D56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19859</c:v>
                </c:pt>
                <c:pt idx="3">
                  <c:v>19211</c:v>
                </c:pt>
                <c:pt idx="6">
                  <c:v>18574</c:v>
                </c:pt>
                <c:pt idx="9">
                  <c:v>17795</c:v>
                </c:pt>
                <c:pt idx="12">
                  <c:v>17214</c:v>
                </c:pt>
              </c:numCache>
            </c:numRef>
          </c:val>
          <c:extLst>
            <c:ext xmlns:c16="http://schemas.microsoft.com/office/drawing/2014/chart" uri="{C3380CC4-5D6E-409C-BE32-E72D297353CC}">
              <c16:uniqueId val="{00000006-776B-4CFF-84A5-98528F6D56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66</c:v>
                </c:pt>
                <c:pt idx="3">
                  <c:v>51</c:v>
                </c:pt>
                <c:pt idx="6">
                  <c:v>36</c:v>
                </c:pt>
                <c:pt idx="9">
                  <c:v>22</c:v>
                </c:pt>
                <c:pt idx="12">
                  <c:v>7</c:v>
                </c:pt>
              </c:numCache>
            </c:numRef>
          </c:val>
          <c:extLst>
            <c:ext xmlns:c16="http://schemas.microsoft.com/office/drawing/2014/chart" uri="{C3380CC4-5D6E-409C-BE32-E72D297353CC}">
              <c16:uniqueId val="{00000007-776B-4CFF-84A5-98528F6D56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63582</c:v>
                </c:pt>
                <c:pt idx="3">
                  <c:v>63541</c:v>
                </c:pt>
                <c:pt idx="6">
                  <c:v>62137</c:v>
                </c:pt>
                <c:pt idx="9">
                  <c:v>59853</c:v>
                </c:pt>
                <c:pt idx="12">
                  <c:v>57654</c:v>
                </c:pt>
              </c:numCache>
            </c:numRef>
          </c:val>
          <c:extLst>
            <c:ext xmlns:c16="http://schemas.microsoft.com/office/drawing/2014/chart" uri="{C3380CC4-5D6E-409C-BE32-E72D297353CC}">
              <c16:uniqueId val="{00000008-776B-4CFF-84A5-98528F6D56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976</c:v>
                </c:pt>
                <c:pt idx="3">
                  <c:v>905</c:v>
                </c:pt>
                <c:pt idx="6">
                  <c:v>1026</c:v>
                </c:pt>
                <c:pt idx="9">
                  <c:v>1023</c:v>
                </c:pt>
                <c:pt idx="12">
                  <c:v>1132</c:v>
                </c:pt>
              </c:numCache>
            </c:numRef>
          </c:val>
          <c:extLst>
            <c:ext xmlns:c16="http://schemas.microsoft.com/office/drawing/2014/chart" uri="{C3380CC4-5D6E-409C-BE32-E72D297353CC}">
              <c16:uniqueId val="{00000009-776B-4CFF-84A5-98528F6D56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112711</c:v>
                </c:pt>
                <c:pt idx="3">
                  <c:v>111338</c:v>
                </c:pt>
                <c:pt idx="6">
                  <c:v>108467</c:v>
                </c:pt>
                <c:pt idx="9">
                  <c:v>102124</c:v>
                </c:pt>
                <c:pt idx="12">
                  <c:v>93817</c:v>
                </c:pt>
              </c:numCache>
            </c:numRef>
          </c:val>
          <c:extLst>
            <c:ext xmlns:c16="http://schemas.microsoft.com/office/drawing/2014/chart" uri="{C3380CC4-5D6E-409C-BE32-E72D297353CC}">
              <c16:uniqueId val="{0000000A-776B-4CFF-84A5-98528F6D56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27968</c:v>
                </c:pt>
                <c:pt idx="2">
                  <c:v>#N/A</c:v>
                </c:pt>
                <c:pt idx="3">
                  <c:v>#N/A</c:v>
                </c:pt>
                <c:pt idx="4">
                  <c:v>27140</c:v>
                </c:pt>
                <c:pt idx="5">
                  <c:v>#N/A</c:v>
                </c:pt>
                <c:pt idx="6">
                  <c:v>#N/A</c:v>
                </c:pt>
                <c:pt idx="7">
                  <c:v>21370</c:v>
                </c:pt>
                <c:pt idx="8">
                  <c:v>#N/A</c:v>
                </c:pt>
                <c:pt idx="9">
                  <c:v>#N/A</c:v>
                </c:pt>
                <c:pt idx="10">
                  <c:v>18820</c:v>
                </c:pt>
                <c:pt idx="11">
                  <c:v>#N/A</c:v>
                </c:pt>
                <c:pt idx="12">
                  <c:v>#N/A</c:v>
                </c:pt>
                <c:pt idx="13">
                  <c:v>13513</c:v>
                </c:pt>
                <c:pt idx="14">
                  <c:v>#N/A</c:v>
                </c:pt>
              </c:numCache>
            </c:numRef>
          </c:val>
          <c:smooth val="0"/>
          <c:extLst>
            <c:ext xmlns:c16="http://schemas.microsoft.com/office/drawing/2014/chart" uri="{C3380CC4-5D6E-409C-BE32-E72D297353CC}">
              <c16:uniqueId val="{0000000B-776B-4CFF-84A5-98528F6D56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10037</c:v>
                </c:pt>
                <c:pt idx="1">
                  <c:v>11477</c:v>
                </c:pt>
                <c:pt idx="2">
                  <c:v>11873</c:v>
                </c:pt>
              </c:numCache>
            </c:numRef>
          </c:val>
          <c:extLst>
            <c:ext xmlns:c16="http://schemas.microsoft.com/office/drawing/2014/chart" uri="{C3380CC4-5D6E-409C-BE32-E72D297353CC}">
              <c16:uniqueId val="{00000000-CEC5-4DFC-8812-EC05008A99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3275</c:v>
                </c:pt>
                <c:pt idx="1">
                  <c:v>2585</c:v>
                </c:pt>
                <c:pt idx="2">
                  <c:v>2299</c:v>
                </c:pt>
              </c:numCache>
            </c:numRef>
          </c:val>
          <c:extLst>
            <c:ext xmlns:c16="http://schemas.microsoft.com/office/drawing/2014/chart" uri="{C3380CC4-5D6E-409C-BE32-E72D297353CC}">
              <c16:uniqueId val="{00000001-CEC5-4DFC-8812-EC05008A99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3529</c:v>
                </c:pt>
                <c:pt idx="1">
                  <c:v>2978</c:v>
                </c:pt>
                <c:pt idx="2">
                  <c:v>3636</c:v>
                </c:pt>
              </c:numCache>
            </c:numRef>
          </c:val>
          <c:extLst>
            <c:ext xmlns:c16="http://schemas.microsoft.com/office/drawing/2014/chart" uri="{C3380CC4-5D6E-409C-BE32-E72D297353CC}">
              <c16:uniqueId val="{00000002-CEC5-4DFC-8812-EC05008A99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{D1BBD5E9-7B80-40A8-BBB6-114378F69428}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D58-4D55-AE62-F3F4FAA85F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{49314EBC-DA60-4CF6-A53B-A891129B9F3E}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58-4D55-AE62-F3F4FAA85F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{7FC3F3C1-A2CC-4D77-AC1E-F81FA9E59269}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58-4D55-AE62-F3F4FAA85F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{33ED6F2A-D4CD-4122-BFC5-10BB8E8C54C1}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58-4D55-AE62-F3F4FAA85F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{71F7A267-FD35-4723-8637-4689CD3394A1}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58-4D55-AE62-F3F4FAA85F3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{8C0B6806-6483-4AAD-AFFE-5A611F76F62E}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D58-4D55-AE62-F3F4FAA85F3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{6F959B62-9946-4D72-A69E-5E525BE24658}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D58-4D55-AE62-F3F4FAA85F3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{242848D6-1668-4CE6-9104-9F9C6C5A6786}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D58-4D55-AE62-F3F4FAA85F3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{2BEAD613-F826-4EE0-B428-2945502E737B}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D58-4D55-AE62-F3F4FAA85F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63.1</c:v>
                </c:pt>
                <c:pt idx="16">
                  <c:v>64.900000000000006</c:v>
                </c:pt>
                <c:pt idx="24">
                  <c:v>66.900000000000006</c:v>
                </c:pt>
                <c:pt idx="32">
                  <c:v>68.900000000000006</c:v>
                </c:pt>
              </c:numCache>
            </c:numRef>
          </c:xVal>
          <c:yVal>
            <c:numRef>
              <c:f>公会計指標分析・財政指標組合せ分析表!$BP$51:$DC$51</c:f>
              <c:numCache>
                <c:formatCode>#,##0.0;"▲ "#,##0.0</c:formatCode>
                <c:ptCount val="40"/>
                <c:pt idx="0">
                  <c:v>49.8</c:v>
                </c:pt>
                <c:pt idx="8">
                  <c:v>47.1</c:v>
                </c:pt>
                <c:pt idx="16">
                  <c:v>35.700000000000003</c:v>
                </c:pt>
                <c:pt idx="24">
                  <c:v>32.1</c:v>
                </c:pt>
                <c:pt idx="32">
                  <c:v>22.6</c:v>
                </c:pt>
              </c:numCache>
            </c:numRef>
          </c:yVal>
          <c:smooth val="0"/>
          <c:extLst>
            <c:ext xmlns:c16="http://schemas.microsoft.com/office/drawing/2014/chart" uri="{C3380CC4-5D6E-409C-BE32-E72D297353CC}">
              <c16:uniqueId val="{00000009-AD58-4D55-AE62-F3F4FAA85F3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{1C9FA6EE-FCA7-486C-9B86-6F6343E6DD5A}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D58-4D55-AE62-F3F4FAA85F3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{1A64FE3D-0368-4459-866A-AF7E36FDB4B3}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58-4D55-AE62-F3F4FAA85F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{BF9475BE-E2A7-413E-9956-5FDA5782A61F}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58-4D55-AE62-F3F4FAA85F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{85FC854D-7C09-45C3-B40D-B97004CAB89D}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58-4D55-AE62-F3F4FAA85F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{ED3C3F48-C78F-491C-B229-261EA2FC9254}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58-4D55-AE62-F3F4FAA85F3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{A7A5821A-BC1A-4209-BCBF-7FD4C2AB9666}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D58-4D55-AE62-F3F4FAA85F3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{6D4D8BF2-450E-4CB8-B558-89AAF23DC337}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D58-4D55-AE62-F3F4FAA85F3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{069D05CE-284E-441B-A963-749A9E45AF77}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D58-4D55-AE62-F3F4FAA85F3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{6D57E6CE-AF42-4FB2-9DBA-2CC5BBBE3B18}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D58-4D55-AE62-F3F4FAA85F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AD58-4D55-AE62-F3F4FAA85F37}"/>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{D15D2597-C239-495E-BA61-CFE8D8B8AACD}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634-4230-9F4D-46C8C654F5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{51C30D6F-84E4-4BF3-85F2-9C8D7B33881B}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34-4230-9F4D-46C8C654F5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{03890849-FBEF-4353-B26A-BB641575C280}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34-4230-9F4D-46C8C654F5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{5605CD2C-90A5-46A6-BF62-460CD12C6051}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34-4230-9F4D-46C8C654F5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{50050FE4-9A0C-43AB-AE4D-3078CBFC6D97}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34-4230-9F4D-46C8C654F5A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{C35027B6-5BE7-40BD-A47F-DEA7BF3CBBEB}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634-4230-9F4D-46C8C654F5A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{C2BBB913-F850-4CAC-85D4-BFA4F9599DF1}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634-4230-9F4D-46C8C654F5A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{3271F29C-869F-4BB1-A266-9FB9188ABFD6}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634-4230-9F4D-46C8C654F5A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{8DAF1B1F-E2CA-4B3B-B220-5D2F62C15333}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634-4230-9F4D-46C8C654F5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4.9000000000000004</c:v>
                </c:pt>
                <c:pt idx="16">
                  <c:v>4.7</c:v>
                </c:pt>
                <c:pt idx="24">
                  <c:v>4.9000000000000004</c:v>
                </c:pt>
                <c:pt idx="32">
                  <c:v>5.2</c:v>
                </c:pt>
              </c:numCache>
            </c:numRef>
          </c:xVal>
          <c:yVal>
            <c:numRef>
              <c:f>公会計指標分析・財政指標組合せ分析表!$BP$73:$DC$73</c:f>
              <c:numCache>
                <c:formatCode>#,##0.0;"▲ "#,##0.0</c:formatCode>
                <c:ptCount val="40"/>
                <c:pt idx="0">
                  <c:v>49.8</c:v>
                </c:pt>
                <c:pt idx="8">
                  <c:v>47.1</c:v>
                </c:pt>
                <c:pt idx="16">
                  <c:v>35.700000000000003</c:v>
                </c:pt>
                <c:pt idx="24">
                  <c:v>32.1</c:v>
                </c:pt>
                <c:pt idx="32">
                  <c:v>22.6</c:v>
                </c:pt>
              </c:numCache>
            </c:numRef>
          </c:yVal>
          <c:smooth val="0"/>
          <c:extLst>
            <c:ext xmlns:c16="http://schemas.microsoft.com/office/drawing/2014/chart" uri="{C3380CC4-5D6E-409C-BE32-E72D297353CC}">
              <c16:uniqueId val="{00000009-4634-4230-9F4D-46C8C654F5A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{2B648137-81AD-42BA-87B6-9089C7C023A4}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634-4230-9F4D-46C8C654F5A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{1BACF4D2-3F62-49E2-9D1E-43D3DBC920E0}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34-4230-9F4D-46C8C654F5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{FF3A87BF-EA64-4740-8E2E-F28CECC96C02}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34-4230-9F4D-46C8C654F5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{05693B58-3ED0-4ADE-BA21-AF8BF24F9ABC}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34-4230-9F4D-46C8C654F5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{02BED9BE-5FA7-45DA-8E2E-A75502ED0E5C}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34-4230-9F4D-46C8C654F5A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{9C937D1D-3165-4DCC-87D9-B97B0A36442D}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634-4230-9F4D-46C8C654F5A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{1F4320DB-241E-4E79-BC4A-CF2581325B0A}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634-4230-9F4D-46C8C654F5A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{A96943D5-933E-47BF-A78B-E476EC635CFF}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634-4230-9F4D-46C8C654F5A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{CE05D2B4-5E88-4DC2-860B-D77FBDCAB446}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634-4230-9F4D-46C8C654F5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4634-4230-9F4D-46C8C654F5AA}"/>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市町村合併後に、一体的なまちづくりの推進を目的に取り組んできた大型プロジェクトの実施や産業・スポーツセンター</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テニスコート整備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文化ホール整備</a:t>
          </a:r>
          <a:r>
            <a:rPr kumimoji="1" lang="ja-JP" altLang="ja-JP" sz="1100">
              <a:solidFill>
                <a:schemeClr val="dk1"/>
              </a:solidFill>
              <a:effectLst/>
              <a:latin typeface="+mn-lt"/>
              <a:ea typeface="+mn-ea"/>
              <a:cs typeface="+mn-cs"/>
            </a:rPr>
            <a:t>などの大規模事業により合併特例事業債をはじめとする元利償還金は増となった。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元利償還金は令和５年度がピークと見込んでいる。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職員の若年化などによる退職手当負担見込額の減少、合併特例債等の地方債の元金償還により、地方債現在高が減少したこと及び基金残高の増などにより、将来負担額が減少し、将来負担比率の分子は減少している。</a:t>
          </a:r>
          <a:endParaRPr lang="ja-JP" altLang="ja-JP" sz="1400">
            <a:effectLst/>
          </a:endParaRPr>
        </a:p>
        <a:p>
          <a:r>
            <a:rPr kumimoji="1" lang="ja-JP" altLang="ja-JP" sz="1100">
              <a:solidFill>
                <a:schemeClr val="dk1"/>
              </a:solidFill>
              <a:effectLst/>
              <a:latin typeface="+mn-lt"/>
              <a:ea typeface="+mn-ea"/>
              <a:cs typeface="+mn-cs"/>
            </a:rPr>
            <a:t>　今後は学校施設改修、道路整備等で借入を予定するが、合併特例債を財源として活用することなどにより将来負担比率への影響はある程度抑制できるものと考えられるが、財政調整基金などの充当可能基金の減少も見込まれるため、将来負担比率が上昇することが予想さ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財政調整基金については、予算編成時の財源調整のため一定額の確保に努める。また、特定目的基金については、それぞれの目的に応じて計画的な活用を行う。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まちづくり振興基金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住民の一体感の醸成及び地域振興に必要な財源を確保することにより、まちづくり振興事業を推進する。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美杉地域振興事業基金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美杉地域における地域振興に係る事業の実施に必要な財源を確保する。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ふるさと津かがやき基金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ふるさと津市の未来に向けての発展を支援しようとする者からの寄付金を積み立て、本市のまちづくり事業の推進に寄与する。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こども基金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こども・子育て政策を継続的に推進していくため、ボートレース事業で得られた収益金の一部を積み立てたこども基金の設置による皆増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学校施設整備基金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国の補助事業では対応できない学校施設整備を推進するため、ボートレース事業で得られた収益金の一部を積み立てた学校施設整備基金の設置による皆増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まちづくり振興基金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子ども医療費助成（市単分）、新市まちづくり計画に挙げている合併後のまちづくりに関する事業により３．８億円を取り崩したことによる減少。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ふるさと津かがやき基金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令和５年度中に頂いた寄附金等を２．５億円積み立て、令和４年度以前に頂いた寄附をこどもたちが未来に向かってかがやくまちづくりなどの事業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により２．０億円取り崩したことによる増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こども基金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こども・子育て政策を継続して推進していくため、一定額の確保が必要であり、定期的に積立を行う予定である。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決算剰余金による新規積立金の増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市税収入等の大幅な伸びが見込めない中、市政運営を支える財源として計画的に取り崩していくことから減少予定ではあるが、予算編成時の財源調整のため一定額の確保に努める。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地方債の償還に伴い、６．２億円を取崩したことによる減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計画的に積立てを行ってきたが、平成３０年度から大型事業に係る地方債の元金の償還が始まったことにより元利償還金の額が大きく増加していることから、今後も取り崩しを行いながら償還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F45B515-1936-425C-A2E9-8341D8A7D4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DF136CF-7CF5-4B21-B4B6-A377261E98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FDEF7D8-D8B2-4AE1-BB9B-5AF4DEE6083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9A5935C-7896-4252-9A90-1E5B38BEE952}"/>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B22D73F-3DE3-470E-B4A3-D818AFE3D33E}"/>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491E2EC-7729-4EA7-B613-EB8E7763C1F2}"/>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43011A6-1286-4CDF-A92D-F17260D58951}"/>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A900854-32FD-47D9-A075-5161D483F32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CDB99B5-79CA-4D07-A8FD-459BC6D0E51B}"/>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F6B53CB-8837-476C-8045-830BCA057B3E}"/>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EEBE4AC-0F71-4F53-A707-51009B296C4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DB70F2D-E739-42F5-95F1-283139489179}"/>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1AB06CB-B3B9-494D-8BA5-E515C393BD9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CF0E2BA-A4F3-486F-A49A-46B21D6B3F3B}"/>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DFC992A-4374-4111-BC88-EA0D77E6385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D2CAA45-2BFC-4290-A5D4-8B3C3AEAEA7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F85B679-F7FD-4789-B75F-85ACBC17EAC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98E5CFC-BA03-4018-A77A-1D122F77BF1E}"/>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1C76841-DC0E-471A-BDDB-DD798212F5A6}"/>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F348B18-528A-42CE-8725-639B9358A42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396D64E-4CB0-4EB6-BF78-88BE3C3EF2FE}"/>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CCA835D-CF9D-4A81-9D3A-D64A8F244BD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95F0A66-FBBA-4BFF-9F43-0808A13C8FB5}"/>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AF3732D-418D-4F3D-8C15-0B5D26A1320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53CAA76-211E-4983-9228-F57DD41F21C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3B18BF3-1F50-419E-969D-1C3F5E8A4F9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8A29213-9BC7-4279-A48B-FB8EBC44379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D142162-0218-488F-9469-1C77F761BEF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CC0D53A-5FC2-42CA-9F5A-3B585AFC29C4}"/>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C6ABC2B-95C2-4D66-BA72-B73691F1BD11}"/>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95D94C8-4897-4921-9F60-5226372905F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388DA5D-E37D-4396-907F-F79D7C2B5DC9}"/>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B6F3712-5E8C-4A0C-A6B0-BD1EB271528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7293BD1-CA7E-4C28-951E-6D17BC0C2D8C}"/>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781F657-21A3-4276-8BCB-42211B4B1F7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A660BC6-817D-4919-BCB4-7DB6374AC9C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0FB479A-6C3D-4C15-9694-D2EF8BACA50A}"/>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7F4DE6C-BCCB-4365-A029-A81381D4728C}"/>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48F3A4D-1993-4852-AF15-87F9A8812EB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5EAB856-6881-4EBD-988F-9C0E7DDF7CC8}"/>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6B42CD3-828C-4F31-AEA8-F2A62694AA9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63925E9-67C2-487C-931D-BB36CC216DCB}"/>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1959992-AEEC-48FF-8AA4-C435488CC40D}"/>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9AF521C-36DB-473A-BACD-74555309793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9DD4F13-2F9D-403A-B7A2-79337D881223}"/>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DEF250C-B2F4-418B-A1C7-10FE02A6EAE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7ECB69C-6F9C-4564-AA6F-A8C98C36003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類似団体平均より高い水準にあるが、当市では、公共施設等総合管理計画を基に、老朽化した施設の集約化・複合化や除却を進めている。</a:t>
          </a:r>
        </a:p>
        <a:p>
          <a:r>
            <a:rPr kumimoji="1" lang="ja-JP" altLang="en-US" sz="1100">
              <a:latin typeface="ＭＳ Ｐゴシック" panose="020B0600070205080204" pitchFamily="50" charset="-128"/>
              <a:ea typeface="ＭＳ Ｐゴシック" panose="020B0600070205080204" pitchFamily="50" charset="-128"/>
            </a:rPr>
            <a:t>　今後も管理計画を実効あるものにしていくため、体制や仕組みの整備に取り組んでいく。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CF4849D-2ACE-4F86-A5C0-8E2F46CEF51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3CF06A0-CF7A-4356-AC7B-6AABFFF59072}"/>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6B9B672-1302-46CE-B4B9-FC48E96CC4B9}"/>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055A05C-FF3B-4049-BEA7-63BB8F65385B}"/>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DB3EDFC8-79B0-4B19-8893-7AFE665779C6}"/>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8D12246-DEC5-491B-B098-C4555460444A}"/>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39F9BE7-7A41-41C0-B1F3-8752891F3C27}"/>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1EFBAD2-2D1B-4288-B6B8-9DF52420069D}"/>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21396C0-2C5F-4A53-B228-90267010E65D}"/>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51662B7-E44F-48AF-AF62-0A83D54CBC3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C455708-95C3-4DA1-AAB5-F703776401F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025226C-E55A-4798-B866-07534BD9AA27}"/>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ECF0155-8315-49C3-A0B0-2A082A3FC8B8}"/>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DF090C2-8B3A-4392-BADC-7FA1CD0E1243}"/>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FA3425D-3B01-4D41-950A-DF3BD9029C6D}"/>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056A642-F477-4C0C-9DA9-78CAD6209B4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5" name="直線コネクタ 64">
          <a:extLst>
            <a:ext uri="{FF2B5EF4-FFF2-40B4-BE49-F238E27FC236}">
              <a16:creationId xmlns:a16="http://schemas.microsoft.com/office/drawing/2014/main" id="{74E35B35-9536-4A58-8772-68DAAB49999C}"/>
            </a:ext>
          </a:extLst>
        </xdr:cNvPr>
        <xdr:cNvCxnSpPr/>
      </xdr:nvCxnSpPr>
      <xdr:spPr>
        <a:xfrm flipV="1">
          <a:off x="4760595" y="4706832"/>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a:extLst>
            <a:ext uri="{FF2B5EF4-FFF2-40B4-BE49-F238E27FC236}">
              <a16:creationId xmlns:a16="http://schemas.microsoft.com/office/drawing/2014/main" id="{C07BF701-89A4-490C-B404-4DA6816B6495}"/>
            </a:ext>
          </a:extLst>
        </xdr:cNvPr>
        <xdr:cNvSpPr txBox="1"/>
      </xdr:nvSpPr>
      <xdr:spPr>
        <a:xfrm>
          <a:off x="4813300" y="592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a:extLst>
            <a:ext uri="{FF2B5EF4-FFF2-40B4-BE49-F238E27FC236}">
              <a16:creationId xmlns:a16="http://schemas.microsoft.com/office/drawing/2014/main" id="{4A7AFAD3-6573-4F0E-9E85-7C3172AAF7F2}"/>
            </a:ext>
          </a:extLst>
        </xdr:cNvPr>
        <xdr:cNvCxnSpPr/>
      </xdr:nvCxnSpPr>
      <xdr:spPr>
        <a:xfrm>
          <a:off x="4673600" y="592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BC0E0DD8-797C-4891-A071-83B9E38EF172}"/>
            </a:ext>
          </a:extLst>
        </xdr:cNvPr>
        <xdr:cNvSpPr txBox="1"/>
      </xdr:nvSpPr>
      <xdr:spPr>
        <a:xfrm>
          <a:off x="4813300" y="448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F086A95E-77B6-4618-80F0-5315CBF0876E}"/>
            </a:ext>
          </a:extLst>
        </xdr:cNvPr>
        <xdr:cNvCxnSpPr/>
      </xdr:nvCxnSpPr>
      <xdr:spPr>
        <a:xfrm>
          <a:off x="4673600" y="470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0" name="有形固定資産減価償却率平均値テキスト">
          <a:extLst>
            <a:ext uri="{FF2B5EF4-FFF2-40B4-BE49-F238E27FC236}">
              <a16:creationId xmlns:a16="http://schemas.microsoft.com/office/drawing/2014/main" id="{36448D63-8605-4647-A8D0-4EF5E089AB06}"/>
            </a:ext>
          </a:extLst>
        </xdr:cNvPr>
        <xdr:cNvSpPr txBox="1"/>
      </xdr:nvSpPr>
      <xdr:spPr>
        <a:xfrm>
          <a:off x="4813300" y="521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651EFCC3-12D7-4773-94E8-16ECAE9FC397}"/>
            </a:ext>
          </a:extLst>
        </xdr:cNvPr>
        <xdr:cNvSpPr/>
      </xdr:nvSpPr>
      <xdr:spPr>
        <a:xfrm>
          <a:off x="47117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2" name="フローチャート: 判断 71">
          <a:extLst>
            <a:ext uri="{FF2B5EF4-FFF2-40B4-BE49-F238E27FC236}">
              <a16:creationId xmlns:a16="http://schemas.microsoft.com/office/drawing/2014/main" id="{55ADF3C9-3094-490F-AB17-97589BBFD271}"/>
            </a:ext>
          </a:extLst>
        </xdr:cNvPr>
        <xdr:cNvSpPr/>
      </xdr:nvSpPr>
      <xdr:spPr>
        <a:xfrm>
          <a:off x="4000500" y="53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a:extLst>
            <a:ext uri="{FF2B5EF4-FFF2-40B4-BE49-F238E27FC236}">
              <a16:creationId xmlns:a16="http://schemas.microsoft.com/office/drawing/2014/main" id="{2D623EC5-EE79-42A3-88F4-743E3E531985}"/>
            </a:ext>
          </a:extLst>
        </xdr:cNvPr>
        <xdr:cNvSpPr/>
      </xdr:nvSpPr>
      <xdr:spPr>
        <a:xfrm>
          <a:off x="32385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a:extLst>
            <a:ext uri="{FF2B5EF4-FFF2-40B4-BE49-F238E27FC236}">
              <a16:creationId xmlns:a16="http://schemas.microsoft.com/office/drawing/2014/main" id="{62C2C637-C3DB-4104-95D3-883222F4CC11}"/>
            </a:ext>
          </a:extLst>
        </xdr:cNvPr>
        <xdr:cNvSpPr/>
      </xdr:nvSpPr>
      <xdr:spPr>
        <a:xfrm>
          <a:off x="24765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CFF25FEC-8463-4242-9076-84227183ABC7}"/>
            </a:ext>
          </a:extLst>
        </xdr:cNvPr>
        <xdr:cNvSpPr/>
      </xdr:nvSpPr>
      <xdr:spPr>
        <a:xfrm>
          <a:off x="1714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AE61061-D73C-4196-8EF1-F08EBDAD3D8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5B5E132-539E-42CE-9386-F197B1A1BC4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01B9D3C-321A-4973-BA57-FE49C6BF709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12B9327-6120-429C-A190-D5351A354D3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584D3AF-295B-4D8A-8F7E-FC41B9A6F4FB}"/>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44027</xdr:rowOff>
    </xdr:from>
    <xdr:to>
      <xdr:col>23</xdr:col>
      <xdr:colOff>136525</xdr:colOff>
      <xdr:row>32</xdr:row>
      <xdr:rowOff>145627</xdr:rowOff>
    </xdr:to>
    <xdr:sp macro="" textlink="">
      <xdr:nvSpPr>
        <xdr:cNvPr id="81" name="楕円 80">
          <a:extLst>
            <a:ext uri="{FF2B5EF4-FFF2-40B4-BE49-F238E27FC236}">
              <a16:creationId xmlns:a16="http://schemas.microsoft.com/office/drawing/2014/main" id="{0467B1DC-BE72-4965-9F60-0C1565BB157E}"/>
            </a:ext>
          </a:extLst>
        </xdr:cNvPr>
        <xdr:cNvSpPr/>
      </xdr:nvSpPr>
      <xdr:spPr>
        <a:xfrm>
          <a:off x="4711700" y="553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22454</xdr:rowOff>
    </xdr:from>
    <xdr:ext cx="405111" cy="259045"/>
    <xdr:sp macro="" textlink="">
      <xdr:nvSpPr>
        <xdr:cNvPr id="82" name="有形固定資産減価償却率該当値テキスト">
          <a:extLst>
            <a:ext uri="{FF2B5EF4-FFF2-40B4-BE49-F238E27FC236}">
              <a16:creationId xmlns:a16="http://schemas.microsoft.com/office/drawing/2014/main" id="{FC3D9805-D5CD-4F82-BDB9-7BD6D160BA97}"/>
            </a:ext>
          </a:extLst>
        </xdr:cNvPr>
        <xdr:cNvSpPr txBox="1"/>
      </xdr:nvSpPr>
      <xdr:spPr>
        <a:xfrm>
          <a:off x="4813300" y="550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143510</xdr:rowOff>
    </xdr:from>
    <xdr:to>
      <xdr:col>19</xdr:col>
      <xdr:colOff>187325</xdr:colOff>
      <xdr:row>32</xdr:row>
      <xdr:rowOff>73660</xdr:rowOff>
    </xdr:to>
    <xdr:sp macro="" textlink="">
      <xdr:nvSpPr>
        <xdr:cNvPr id="83" name="楕円 82">
          <a:extLst>
            <a:ext uri="{FF2B5EF4-FFF2-40B4-BE49-F238E27FC236}">
              <a16:creationId xmlns:a16="http://schemas.microsoft.com/office/drawing/2014/main" id="{3301D1ED-B013-4425-B658-045B767E7953}"/>
            </a:ext>
          </a:extLst>
        </xdr:cNvPr>
        <xdr:cNvSpPr/>
      </xdr:nvSpPr>
      <xdr:spPr>
        <a:xfrm>
          <a:off x="4000500" y="54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22860</xdr:rowOff>
    </xdr:from>
    <xdr:to>
      <xdr:col>23</xdr:col>
      <xdr:colOff>85725</xdr:colOff>
      <xdr:row>32</xdr:row>
      <xdr:rowOff>94827</xdr:rowOff>
    </xdr:to>
    <xdr:cxnSp macro="">
      <xdr:nvCxnSpPr>
        <xdr:cNvPr id="84" name="直線コネクタ 83">
          <a:extLst>
            <a:ext uri="{FF2B5EF4-FFF2-40B4-BE49-F238E27FC236}">
              <a16:creationId xmlns:a16="http://schemas.microsoft.com/office/drawing/2014/main" id="{8987CDF2-FDA2-46FF-BAA8-2C3F838004A6}"/>
            </a:ext>
          </a:extLst>
        </xdr:cNvPr>
        <xdr:cNvCxnSpPr/>
      </xdr:nvCxnSpPr>
      <xdr:spPr>
        <a:xfrm>
          <a:off x="4051300" y="5509260"/>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71543</xdr:rowOff>
    </xdr:from>
    <xdr:to>
      <xdr:col>15</xdr:col>
      <xdr:colOff>187325</xdr:colOff>
      <xdr:row>32</xdr:row>
      <xdr:rowOff>1693</xdr:rowOff>
    </xdr:to>
    <xdr:sp macro="" textlink="">
      <xdr:nvSpPr>
        <xdr:cNvPr id="85" name="楕円 84">
          <a:extLst>
            <a:ext uri="{FF2B5EF4-FFF2-40B4-BE49-F238E27FC236}">
              <a16:creationId xmlns:a16="http://schemas.microsoft.com/office/drawing/2014/main" id="{E96ADE71-FB58-44D6-89EB-D4804550ABA1}"/>
            </a:ext>
          </a:extLst>
        </xdr:cNvPr>
        <xdr:cNvSpPr/>
      </xdr:nvSpPr>
      <xdr:spPr>
        <a:xfrm>
          <a:off x="3238500" y="53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122343</xdr:rowOff>
    </xdr:from>
    <xdr:to>
      <xdr:col>19</xdr:col>
      <xdr:colOff>136525</xdr:colOff>
      <xdr:row>32</xdr:row>
      <xdr:rowOff>22860</xdr:rowOff>
    </xdr:to>
    <xdr:cxnSp macro="">
      <xdr:nvCxnSpPr>
        <xdr:cNvPr id="86" name="直線コネクタ 85">
          <a:extLst>
            <a:ext uri="{FF2B5EF4-FFF2-40B4-BE49-F238E27FC236}">
              <a16:creationId xmlns:a16="http://schemas.microsoft.com/office/drawing/2014/main" id="{8965DC24-A813-4D44-BB69-27DCC522891C}"/>
            </a:ext>
          </a:extLst>
        </xdr:cNvPr>
        <xdr:cNvCxnSpPr/>
      </xdr:nvCxnSpPr>
      <xdr:spPr>
        <a:xfrm>
          <a:off x="3289300" y="5437293"/>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6773</xdr:rowOff>
    </xdr:from>
    <xdr:to>
      <xdr:col>11</xdr:col>
      <xdr:colOff>187325</xdr:colOff>
      <xdr:row>31</xdr:row>
      <xdr:rowOff>108373</xdr:rowOff>
    </xdr:to>
    <xdr:sp macro="" textlink="">
      <xdr:nvSpPr>
        <xdr:cNvPr id="87" name="楕円 86">
          <a:extLst>
            <a:ext uri="{FF2B5EF4-FFF2-40B4-BE49-F238E27FC236}">
              <a16:creationId xmlns:a16="http://schemas.microsoft.com/office/drawing/2014/main" id="{8C9CBA6C-C2C9-4BEE-9ED8-661066021EC4}"/>
            </a:ext>
          </a:extLst>
        </xdr:cNvPr>
        <xdr:cNvSpPr/>
      </xdr:nvSpPr>
      <xdr:spPr>
        <a:xfrm>
          <a:off x="2476500" y="53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57573</xdr:rowOff>
    </xdr:from>
    <xdr:to>
      <xdr:col>15</xdr:col>
      <xdr:colOff>136525</xdr:colOff>
      <xdr:row>31</xdr:row>
      <xdr:rowOff>122343</xdr:rowOff>
    </xdr:to>
    <xdr:cxnSp macro="">
      <xdr:nvCxnSpPr>
        <xdr:cNvPr id="88" name="直線コネクタ 87">
          <a:extLst>
            <a:ext uri="{FF2B5EF4-FFF2-40B4-BE49-F238E27FC236}">
              <a16:creationId xmlns:a16="http://schemas.microsoft.com/office/drawing/2014/main" id="{DBA39294-3098-400F-B4A4-82A1A649389D}"/>
            </a:ext>
          </a:extLst>
        </xdr:cNvPr>
        <xdr:cNvCxnSpPr/>
      </xdr:nvCxnSpPr>
      <xdr:spPr>
        <a:xfrm>
          <a:off x="2527300" y="537252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117052</xdr:rowOff>
    </xdr:from>
    <xdr:to>
      <xdr:col>7</xdr:col>
      <xdr:colOff>187325</xdr:colOff>
      <xdr:row>31</xdr:row>
      <xdr:rowOff>47202</xdr:rowOff>
    </xdr:to>
    <xdr:sp macro="" textlink="">
      <xdr:nvSpPr>
        <xdr:cNvPr id="89" name="楕円 88">
          <a:extLst>
            <a:ext uri="{FF2B5EF4-FFF2-40B4-BE49-F238E27FC236}">
              <a16:creationId xmlns:a16="http://schemas.microsoft.com/office/drawing/2014/main" id="{8601B121-338C-49BC-B481-34FB17CF68B3}"/>
            </a:ext>
          </a:extLst>
        </xdr:cNvPr>
        <xdr:cNvSpPr/>
      </xdr:nvSpPr>
      <xdr:spPr>
        <a:xfrm>
          <a:off x="1714500" y="526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167852</xdr:rowOff>
    </xdr:from>
    <xdr:to>
      <xdr:col>11</xdr:col>
      <xdr:colOff>136525</xdr:colOff>
      <xdr:row>31</xdr:row>
      <xdr:rowOff>57573</xdr:rowOff>
    </xdr:to>
    <xdr:cxnSp macro="">
      <xdr:nvCxnSpPr>
        <xdr:cNvPr id="90" name="直線コネクタ 89">
          <a:extLst>
            <a:ext uri="{FF2B5EF4-FFF2-40B4-BE49-F238E27FC236}">
              <a16:creationId xmlns:a16="http://schemas.microsoft.com/office/drawing/2014/main" id="{693D7437-F60B-472C-BDAE-1A61806DEE39}"/>
            </a:ext>
          </a:extLst>
        </xdr:cNvPr>
        <xdr:cNvCxnSpPr/>
      </xdr:nvCxnSpPr>
      <xdr:spPr>
        <a:xfrm>
          <a:off x="1765300" y="531135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91" name="n_1aveValue有形固定資産減価償却率">
          <a:extLst>
            <a:ext uri="{FF2B5EF4-FFF2-40B4-BE49-F238E27FC236}">
              <a16:creationId xmlns:a16="http://schemas.microsoft.com/office/drawing/2014/main" id="{2EED88E9-B86C-4F14-9594-388213527823}"/>
            </a:ext>
          </a:extLst>
        </xdr:cNvPr>
        <xdr:cNvSpPr txBox="1"/>
      </xdr:nvSpPr>
      <xdr:spPr>
        <a:xfrm>
          <a:off x="3836044" y="50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2" name="n_2aveValue有形固定資産減価償却率">
          <a:extLst>
            <a:ext uri="{FF2B5EF4-FFF2-40B4-BE49-F238E27FC236}">
              <a16:creationId xmlns:a16="http://schemas.microsoft.com/office/drawing/2014/main" id="{0ED6D692-4200-45E3-B4AC-55F1CCF53472}"/>
            </a:ext>
          </a:extLst>
        </xdr:cNvPr>
        <xdr:cNvSpPr txBox="1"/>
      </xdr:nvSpPr>
      <xdr:spPr>
        <a:xfrm>
          <a:off x="3086744" y="506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3" name="n_3aveValue有形固定資産減価償却率">
          <a:extLst>
            <a:ext uri="{FF2B5EF4-FFF2-40B4-BE49-F238E27FC236}">
              <a16:creationId xmlns:a16="http://schemas.microsoft.com/office/drawing/2014/main" id="{F871FF02-56D8-445D-B626-0F8C6776921E}"/>
            </a:ext>
          </a:extLst>
        </xdr:cNvPr>
        <xdr:cNvSpPr txBox="1"/>
      </xdr:nvSpPr>
      <xdr:spPr>
        <a:xfrm>
          <a:off x="2324744" y="5021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4" name="n_4aveValue有形固定資産減価償却率">
          <a:extLst>
            <a:ext uri="{FF2B5EF4-FFF2-40B4-BE49-F238E27FC236}">
              <a16:creationId xmlns:a16="http://schemas.microsoft.com/office/drawing/2014/main" id="{FDF8A843-1C9A-44CB-BCCB-15CF7D62BAEC}"/>
            </a:ext>
          </a:extLst>
        </xdr:cNvPr>
        <xdr:cNvSpPr txBox="1"/>
      </xdr:nvSpPr>
      <xdr:spPr>
        <a:xfrm>
          <a:off x="1562744" y="499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64787</xdr:rowOff>
    </xdr:from>
    <xdr:ext cx="405111" cy="259045"/>
    <xdr:sp macro="" textlink="">
      <xdr:nvSpPr>
        <xdr:cNvPr id="95" name="n_1mainValue有形固定資産減価償却率">
          <a:extLst>
            <a:ext uri="{FF2B5EF4-FFF2-40B4-BE49-F238E27FC236}">
              <a16:creationId xmlns:a16="http://schemas.microsoft.com/office/drawing/2014/main" id="{ACEBD729-E1B4-4B6A-9954-E9BE29BD68EE}"/>
            </a:ext>
          </a:extLst>
        </xdr:cNvPr>
        <xdr:cNvSpPr txBox="1"/>
      </xdr:nvSpPr>
      <xdr:spPr>
        <a:xfrm>
          <a:off x="3836044"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164270</xdr:rowOff>
    </xdr:from>
    <xdr:ext cx="405111" cy="259045"/>
    <xdr:sp macro="" textlink="">
      <xdr:nvSpPr>
        <xdr:cNvPr id="96" name="n_2mainValue有形固定資産減価償却率">
          <a:extLst>
            <a:ext uri="{FF2B5EF4-FFF2-40B4-BE49-F238E27FC236}">
              <a16:creationId xmlns:a16="http://schemas.microsoft.com/office/drawing/2014/main" id="{0E2F7E26-CD3D-4DF5-A2E4-1003954F6155}"/>
            </a:ext>
          </a:extLst>
        </xdr:cNvPr>
        <xdr:cNvSpPr txBox="1"/>
      </xdr:nvSpPr>
      <xdr:spPr>
        <a:xfrm>
          <a:off x="3086744" y="547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macro="" textlink="">
      <xdr:nvSpPr>
        <xdr:cNvPr id="97" name="n_3mainValue有形固定資産減価償却率">
          <a:extLst>
            <a:ext uri="{FF2B5EF4-FFF2-40B4-BE49-F238E27FC236}">
              <a16:creationId xmlns:a16="http://schemas.microsoft.com/office/drawing/2014/main" id="{0FBEDDCD-1A0E-475C-B7D8-FD1EBBDAF451}"/>
            </a:ext>
          </a:extLst>
        </xdr:cNvPr>
        <xdr:cNvSpPr txBox="1"/>
      </xdr:nvSpPr>
      <xdr:spPr>
        <a:xfrm>
          <a:off x="2324744" y="54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38329</xdr:rowOff>
    </xdr:from>
    <xdr:ext cx="405111" cy="259045"/>
    <xdr:sp macro="" textlink="">
      <xdr:nvSpPr>
        <xdr:cNvPr id="98" name="n_4mainValue有形固定資産減価償却率">
          <a:extLst>
            <a:ext uri="{FF2B5EF4-FFF2-40B4-BE49-F238E27FC236}">
              <a16:creationId xmlns:a16="http://schemas.microsoft.com/office/drawing/2014/main" id="{D674CC60-EE5F-4555-9C7A-F4D55D54CB22}"/>
            </a:ext>
          </a:extLst>
        </xdr:cNvPr>
        <xdr:cNvSpPr txBox="1"/>
      </xdr:nvSpPr>
      <xdr:spPr>
        <a:xfrm>
          <a:off x="1562744" y="53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F1F1E7F-A80E-49C9-AB2E-5432470F933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582A9AE-6358-4114-85AA-25842989B2B8}"/>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44EA318-CDA2-4662-9EE0-B80B3C9E8A57}"/>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E51098E-BCEE-46B3-A32B-DFB71429A21C}"/>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77CE85E-8BFF-4380-B97F-9F0312FD2CA1}"/>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C25D479-9838-4FF6-8687-6D12D00FF6E8}"/>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A0B39FD-3B34-4831-9CAF-309B9BB9BD9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B8FBAA1-01CC-4935-8D73-A1E491612771}"/>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83DB4FF-3C1F-43F6-A8E6-9B1293ED6A9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6AE0010-5973-4456-9C81-556EDBE58697}"/>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7B1284B-CD45-4039-98F3-7D70A22D401C}"/>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075D4D2-385D-47CD-8959-6487F497617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C6ED5FC-79D4-485B-8F96-F12CBCF94F0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市町村建設計画によりごみ処理施設やスポーツ施設の建設に合併特例事業債を発行してきたことから、将来負担額は高い水準にある。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BACEFF1-DB6B-452A-B39D-26C4D5F54D6E}"/>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8220BDA-36FE-4897-888B-FA67466C0119}"/>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0BC350A-9F31-4136-BEAB-0B79568EEC0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D1A75289-50C1-4078-8728-6B5135B34E9F}"/>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C1BEDF0D-0FAE-4B65-95E9-AE7E2287384C}"/>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2C16F289-E1E1-4DF8-A4EA-203DB546DBED}"/>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A3E45558-3050-432A-A419-7055C3854F8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895CD610-C8E7-4A1D-87A5-6DA9E60D5E36}"/>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82A2E4B0-F7BD-4838-90E3-FFEE3D585EC9}"/>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AE695066-2DAC-43F1-B0A1-A5F85E738BDB}"/>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DBF39F9E-F7ED-45F3-A4AB-C498C2AACCB9}"/>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23B9E4C3-59E6-46A4-B8EA-841F6DC91534}"/>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7D375EC8-3144-4D4E-986C-AECBC0324AD1}"/>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13F12D5F-182B-42A8-B4A0-1F6B7896EB5F}"/>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4790D637-7005-4B92-879C-A338E7D99DD5}"/>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39D3FB55-1430-47D0-9709-84019751E6C5}"/>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95D2BE50-8976-4399-B585-7812B329CA1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29" name="直線コネクタ 128">
          <a:extLst>
            <a:ext uri="{FF2B5EF4-FFF2-40B4-BE49-F238E27FC236}">
              <a16:creationId xmlns:a16="http://schemas.microsoft.com/office/drawing/2014/main" id="{E4273155-A5E4-4A33-9152-B0779E1EC3A1}"/>
            </a:ext>
          </a:extLst>
        </xdr:cNvPr>
        <xdr:cNvCxnSpPr/>
      </xdr:nvCxnSpPr>
      <xdr:spPr>
        <a:xfrm flipV="1">
          <a:off x="14793595" y="4489903"/>
          <a:ext cx="1269" cy="13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0" name="債務償還比率最小値テキスト">
          <a:extLst>
            <a:ext uri="{FF2B5EF4-FFF2-40B4-BE49-F238E27FC236}">
              <a16:creationId xmlns:a16="http://schemas.microsoft.com/office/drawing/2014/main" id="{A9451C0D-1F44-4C79-B7E3-7A83A6CF797A}"/>
            </a:ext>
          </a:extLst>
        </xdr:cNvPr>
        <xdr:cNvSpPr txBox="1"/>
      </xdr:nvSpPr>
      <xdr:spPr>
        <a:xfrm>
          <a:off x="14846300" y="58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1" name="直線コネクタ 130">
          <a:extLst>
            <a:ext uri="{FF2B5EF4-FFF2-40B4-BE49-F238E27FC236}">
              <a16:creationId xmlns:a16="http://schemas.microsoft.com/office/drawing/2014/main" id="{AA6F13A7-5314-4D39-988D-87F616E727D4}"/>
            </a:ext>
          </a:extLst>
        </xdr:cNvPr>
        <xdr:cNvCxnSpPr/>
      </xdr:nvCxnSpPr>
      <xdr:spPr>
        <a:xfrm>
          <a:off x="14706600" y="58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DF5EEB56-800E-4AC0-941E-4DE4BA710D2B}"/>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53074D4F-6AE6-44F2-9B14-863292959974}"/>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4" name="債務償還比率平均値テキスト">
          <a:extLst>
            <a:ext uri="{FF2B5EF4-FFF2-40B4-BE49-F238E27FC236}">
              <a16:creationId xmlns:a16="http://schemas.microsoft.com/office/drawing/2014/main" id="{07887C20-AB8F-4A7C-9CEA-0AA7AF8E82D4}"/>
            </a:ext>
          </a:extLst>
        </xdr:cNvPr>
        <xdr:cNvSpPr txBox="1"/>
      </xdr:nvSpPr>
      <xdr:spPr>
        <a:xfrm>
          <a:off x="14846300" y="4898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5" name="フローチャート: 判断 134">
          <a:extLst>
            <a:ext uri="{FF2B5EF4-FFF2-40B4-BE49-F238E27FC236}">
              <a16:creationId xmlns:a16="http://schemas.microsoft.com/office/drawing/2014/main" id="{0B95CDD8-0983-4132-8916-7C107F109259}"/>
            </a:ext>
          </a:extLst>
        </xdr:cNvPr>
        <xdr:cNvSpPr/>
      </xdr:nvSpPr>
      <xdr:spPr>
        <a:xfrm>
          <a:off x="14744700" y="504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36" name="フローチャート: 判断 135">
          <a:extLst>
            <a:ext uri="{FF2B5EF4-FFF2-40B4-BE49-F238E27FC236}">
              <a16:creationId xmlns:a16="http://schemas.microsoft.com/office/drawing/2014/main" id="{251D55CE-12CF-4C49-A7DD-6964815CA0E3}"/>
            </a:ext>
          </a:extLst>
        </xdr:cNvPr>
        <xdr:cNvSpPr/>
      </xdr:nvSpPr>
      <xdr:spPr>
        <a:xfrm>
          <a:off x="14033500" y="5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37" name="フローチャート: 判断 136">
          <a:extLst>
            <a:ext uri="{FF2B5EF4-FFF2-40B4-BE49-F238E27FC236}">
              <a16:creationId xmlns:a16="http://schemas.microsoft.com/office/drawing/2014/main" id="{F9D565DC-0F54-4BC5-9968-DD48F4C402BD}"/>
            </a:ext>
          </a:extLst>
        </xdr:cNvPr>
        <xdr:cNvSpPr/>
      </xdr:nvSpPr>
      <xdr:spPr>
        <a:xfrm>
          <a:off x="13271500" y="502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38" name="フローチャート: 判断 137">
          <a:extLst>
            <a:ext uri="{FF2B5EF4-FFF2-40B4-BE49-F238E27FC236}">
              <a16:creationId xmlns:a16="http://schemas.microsoft.com/office/drawing/2014/main" id="{1E5BDACD-A7DC-4E15-AF74-87F3A77CE57F}"/>
            </a:ext>
          </a:extLst>
        </xdr:cNvPr>
        <xdr:cNvSpPr/>
      </xdr:nvSpPr>
      <xdr:spPr>
        <a:xfrm>
          <a:off x="12509500" y="52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39" name="フローチャート: 判断 138">
          <a:extLst>
            <a:ext uri="{FF2B5EF4-FFF2-40B4-BE49-F238E27FC236}">
              <a16:creationId xmlns:a16="http://schemas.microsoft.com/office/drawing/2014/main" id="{EE5C0721-2D31-4EF8-928B-6D9B9A13A05F}"/>
            </a:ext>
          </a:extLst>
        </xdr:cNvPr>
        <xdr:cNvSpPr/>
      </xdr:nvSpPr>
      <xdr:spPr>
        <a:xfrm>
          <a:off x="11747500" y="53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CC657F1-EF83-4B58-81BE-33B3D606214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B5937F7-5E8E-4FC3-88BA-9218145378A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D61D53D-5C75-4478-913F-20DC17746D31}"/>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66DDB71-1EEB-4F70-B09A-47FC452B66F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1C0CE24-1910-4EBB-8828-1A70F746EEB6}"/>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3211</xdr:rowOff>
    </xdr:from>
    <xdr:to>
      <xdr:col>76</xdr:col>
      <xdr:colOff>73025</xdr:colOff>
      <xdr:row>32</xdr:row>
      <xdr:rowOff>104811</xdr:rowOff>
    </xdr:to>
    <xdr:sp macro="" textlink="">
      <xdr:nvSpPr>
        <xdr:cNvPr id="145" name="楕円 144">
          <a:extLst>
            <a:ext uri="{FF2B5EF4-FFF2-40B4-BE49-F238E27FC236}">
              <a16:creationId xmlns:a16="http://schemas.microsoft.com/office/drawing/2014/main" id="{1AF76315-9F7A-4ABC-9B8A-5EEE1655D837}"/>
            </a:ext>
          </a:extLst>
        </xdr:cNvPr>
        <xdr:cNvSpPr/>
      </xdr:nvSpPr>
      <xdr:spPr>
        <a:xfrm>
          <a:off x="14744700" y="548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153088</xdr:rowOff>
    </xdr:from>
    <xdr:ext cx="469744" cy="259045"/>
    <xdr:sp macro="" textlink="">
      <xdr:nvSpPr>
        <xdr:cNvPr id="146" name="債務償還比率該当値テキスト">
          <a:extLst>
            <a:ext uri="{FF2B5EF4-FFF2-40B4-BE49-F238E27FC236}">
              <a16:creationId xmlns:a16="http://schemas.microsoft.com/office/drawing/2014/main" id="{0BBA0690-DE4A-4720-8A4F-AE0C944DEE6F}"/>
            </a:ext>
          </a:extLst>
        </xdr:cNvPr>
        <xdr:cNvSpPr txBox="1"/>
      </xdr:nvSpPr>
      <xdr:spPr>
        <a:xfrm>
          <a:off x="14846300" y="546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96819</xdr:rowOff>
    </xdr:from>
    <xdr:to>
      <xdr:col>72</xdr:col>
      <xdr:colOff>123825</xdr:colOff>
      <xdr:row>33</xdr:row>
      <xdr:rowOff>26969</xdr:rowOff>
    </xdr:to>
    <xdr:sp macro="" textlink="">
      <xdr:nvSpPr>
        <xdr:cNvPr id="147" name="楕円 146">
          <a:extLst>
            <a:ext uri="{FF2B5EF4-FFF2-40B4-BE49-F238E27FC236}">
              <a16:creationId xmlns:a16="http://schemas.microsoft.com/office/drawing/2014/main" id="{5A4A9EAD-96BA-41BB-BDDD-5D567EF4B887}"/>
            </a:ext>
          </a:extLst>
        </xdr:cNvPr>
        <xdr:cNvSpPr/>
      </xdr:nvSpPr>
      <xdr:spPr>
        <a:xfrm>
          <a:off x="14033500" y="558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54011</xdr:rowOff>
    </xdr:from>
    <xdr:to>
      <xdr:col>76</xdr:col>
      <xdr:colOff>22225</xdr:colOff>
      <xdr:row>32</xdr:row>
      <xdr:rowOff>147619</xdr:rowOff>
    </xdr:to>
    <xdr:cxnSp macro="">
      <xdr:nvCxnSpPr>
        <xdr:cNvPr id="148" name="直線コネクタ 147">
          <a:extLst>
            <a:ext uri="{FF2B5EF4-FFF2-40B4-BE49-F238E27FC236}">
              <a16:creationId xmlns:a16="http://schemas.microsoft.com/office/drawing/2014/main" id="{99D78CF3-608A-495B-A7A2-851E379C42B7}"/>
            </a:ext>
          </a:extLst>
        </xdr:cNvPr>
        <xdr:cNvCxnSpPr/>
      </xdr:nvCxnSpPr>
      <xdr:spPr>
        <a:xfrm flipV="1">
          <a:off x="14084300" y="5540411"/>
          <a:ext cx="711200" cy="9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5524</xdr:rowOff>
    </xdr:from>
    <xdr:to>
      <xdr:col>68</xdr:col>
      <xdr:colOff>123825</xdr:colOff>
      <xdr:row>32</xdr:row>
      <xdr:rowOff>107124</xdr:rowOff>
    </xdr:to>
    <xdr:sp macro="" textlink="">
      <xdr:nvSpPr>
        <xdr:cNvPr id="149" name="楕円 148">
          <a:extLst>
            <a:ext uri="{FF2B5EF4-FFF2-40B4-BE49-F238E27FC236}">
              <a16:creationId xmlns:a16="http://schemas.microsoft.com/office/drawing/2014/main" id="{4C0B2061-8519-4FC3-9F0A-6711AFBC50A8}"/>
            </a:ext>
          </a:extLst>
        </xdr:cNvPr>
        <xdr:cNvSpPr/>
      </xdr:nvSpPr>
      <xdr:spPr>
        <a:xfrm>
          <a:off x="13271500" y="549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56324</xdr:rowOff>
    </xdr:from>
    <xdr:to>
      <xdr:col>72</xdr:col>
      <xdr:colOff>73025</xdr:colOff>
      <xdr:row>32</xdr:row>
      <xdr:rowOff>147619</xdr:rowOff>
    </xdr:to>
    <xdr:cxnSp macro="">
      <xdr:nvCxnSpPr>
        <xdr:cNvPr id="150" name="直線コネクタ 149">
          <a:extLst>
            <a:ext uri="{FF2B5EF4-FFF2-40B4-BE49-F238E27FC236}">
              <a16:creationId xmlns:a16="http://schemas.microsoft.com/office/drawing/2014/main" id="{19F7DAC3-09F9-4425-B79B-C37C36E5BD06}"/>
            </a:ext>
          </a:extLst>
        </xdr:cNvPr>
        <xdr:cNvCxnSpPr/>
      </xdr:nvCxnSpPr>
      <xdr:spPr>
        <a:xfrm>
          <a:off x="13322300" y="5542724"/>
          <a:ext cx="762000" cy="9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1588</xdr:rowOff>
    </xdr:from>
    <xdr:to>
      <xdr:col>64</xdr:col>
      <xdr:colOff>123825</xdr:colOff>
      <xdr:row>34</xdr:row>
      <xdr:rowOff>103188</xdr:rowOff>
    </xdr:to>
    <xdr:sp macro="" textlink="">
      <xdr:nvSpPr>
        <xdr:cNvPr id="151" name="楕円 150">
          <a:extLst>
            <a:ext uri="{FF2B5EF4-FFF2-40B4-BE49-F238E27FC236}">
              <a16:creationId xmlns:a16="http://schemas.microsoft.com/office/drawing/2014/main" id="{64CC2785-3E32-4CEE-8B70-1DAFBD9D2813}"/>
            </a:ext>
          </a:extLst>
        </xdr:cNvPr>
        <xdr:cNvSpPr/>
      </xdr:nvSpPr>
      <xdr:spPr>
        <a:xfrm>
          <a:off x="12509500" y="58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56324</xdr:rowOff>
    </xdr:from>
    <xdr:to>
      <xdr:col>68</xdr:col>
      <xdr:colOff>73025</xdr:colOff>
      <xdr:row>34</xdr:row>
      <xdr:rowOff>52388</xdr:rowOff>
    </xdr:to>
    <xdr:cxnSp macro="">
      <xdr:nvCxnSpPr>
        <xdr:cNvPr id="152" name="直線コネクタ 151">
          <a:extLst>
            <a:ext uri="{FF2B5EF4-FFF2-40B4-BE49-F238E27FC236}">
              <a16:creationId xmlns:a16="http://schemas.microsoft.com/office/drawing/2014/main" id="{37C0B6D2-2C4A-425D-8CF5-FA33CB84BE63}"/>
            </a:ext>
          </a:extLst>
        </xdr:cNvPr>
        <xdr:cNvCxnSpPr/>
      </xdr:nvCxnSpPr>
      <xdr:spPr>
        <a:xfrm flipV="1">
          <a:off x="12560300" y="5542724"/>
          <a:ext cx="762000" cy="33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7602</xdr:rowOff>
    </xdr:from>
    <xdr:to>
      <xdr:col>60</xdr:col>
      <xdr:colOff>123825</xdr:colOff>
      <xdr:row>34</xdr:row>
      <xdr:rowOff>109202</xdr:rowOff>
    </xdr:to>
    <xdr:sp macro="" textlink="">
      <xdr:nvSpPr>
        <xdr:cNvPr id="153" name="楕円 152">
          <a:extLst>
            <a:ext uri="{FF2B5EF4-FFF2-40B4-BE49-F238E27FC236}">
              <a16:creationId xmlns:a16="http://schemas.microsoft.com/office/drawing/2014/main" id="{F723B5AD-6B4A-44DF-9BEC-5BD37B8B7FDA}"/>
            </a:ext>
          </a:extLst>
        </xdr:cNvPr>
        <xdr:cNvSpPr/>
      </xdr:nvSpPr>
      <xdr:spPr>
        <a:xfrm>
          <a:off x="11747500" y="58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52388</xdr:rowOff>
    </xdr:from>
    <xdr:to>
      <xdr:col>64</xdr:col>
      <xdr:colOff>73025</xdr:colOff>
      <xdr:row>34</xdr:row>
      <xdr:rowOff>58402</xdr:rowOff>
    </xdr:to>
    <xdr:cxnSp macro="">
      <xdr:nvCxnSpPr>
        <xdr:cNvPr id="154" name="直線コネクタ 153">
          <a:extLst>
            <a:ext uri="{FF2B5EF4-FFF2-40B4-BE49-F238E27FC236}">
              <a16:creationId xmlns:a16="http://schemas.microsoft.com/office/drawing/2014/main" id="{16D712EB-5CC7-4EE5-97D3-732FDD1C2087}"/>
            </a:ext>
          </a:extLst>
        </xdr:cNvPr>
        <xdr:cNvCxnSpPr/>
      </xdr:nvCxnSpPr>
      <xdr:spPr>
        <a:xfrm flipV="1">
          <a:off x="11798300" y="5881688"/>
          <a:ext cx="762000" cy="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55" name="n_1aveValue債務償還比率">
          <a:extLst>
            <a:ext uri="{FF2B5EF4-FFF2-40B4-BE49-F238E27FC236}">
              <a16:creationId xmlns:a16="http://schemas.microsoft.com/office/drawing/2014/main" id="{CBF20C97-CC1A-4A79-9447-6413C9A6405E}"/>
            </a:ext>
          </a:extLst>
        </xdr:cNvPr>
        <xdr:cNvSpPr txBox="1"/>
      </xdr:nvSpPr>
      <xdr:spPr>
        <a:xfrm>
          <a:off x="13836727" y="4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a:extLst>
            <a:ext uri="{FF2B5EF4-FFF2-40B4-BE49-F238E27FC236}">
              <a16:creationId xmlns:a16="http://schemas.microsoft.com/office/drawing/2014/main" id="{4B8E9D10-C774-46C2-9E3E-C5E83DCB9290}"/>
            </a:ext>
          </a:extLst>
        </xdr:cNvPr>
        <xdr:cNvSpPr txBox="1"/>
      </xdr:nvSpPr>
      <xdr:spPr>
        <a:xfrm>
          <a:off x="13087427" y="480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57" name="n_3aveValue債務償還比率">
          <a:extLst>
            <a:ext uri="{FF2B5EF4-FFF2-40B4-BE49-F238E27FC236}">
              <a16:creationId xmlns:a16="http://schemas.microsoft.com/office/drawing/2014/main" id="{84199778-FDD6-4A8D-801D-8704C03FC160}"/>
            </a:ext>
          </a:extLst>
        </xdr:cNvPr>
        <xdr:cNvSpPr txBox="1"/>
      </xdr:nvSpPr>
      <xdr:spPr>
        <a:xfrm>
          <a:off x="12325427" y="501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58" name="n_4aveValue債務償還比率">
          <a:extLst>
            <a:ext uri="{FF2B5EF4-FFF2-40B4-BE49-F238E27FC236}">
              <a16:creationId xmlns:a16="http://schemas.microsoft.com/office/drawing/2014/main" id="{A54DEDD6-29AB-4E88-9D45-8FF0777610B0}"/>
            </a:ext>
          </a:extLst>
        </xdr:cNvPr>
        <xdr:cNvSpPr txBox="1"/>
      </xdr:nvSpPr>
      <xdr:spPr>
        <a:xfrm>
          <a:off x="11563427" y="508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18096</xdr:rowOff>
    </xdr:from>
    <xdr:ext cx="469744" cy="259045"/>
    <xdr:sp macro="" textlink="">
      <xdr:nvSpPr>
        <xdr:cNvPr id="159" name="n_1mainValue債務償還比率">
          <a:extLst>
            <a:ext uri="{FF2B5EF4-FFF2-40B4-BE49-F238E27FC236}">
              <a16:creationId xmlns:a16="http://schemas.microsoft.com/office/drawing/2014/main" id="{7E26A2C1-B656-4C1B-A015-08717C66B058}"/>
            </a:ext>
          </a:extLst>
        </xdr:cNvPr>
        <xdr:cNvSpPr txBox="1"/>
      </xdr:nvSpPr>
      <xdr:spPr>
        <a:xfrm>
          <a:off x="13836727" y="567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98251</xdr:rowOff>
    </xdr:from>
    <xdr:ext cx="469744" cy="259045"/>
    <xdr:sp macro="" textlink="">
      <xdr:nvSpPr>
        <xdr:cNvPr id="160" name="n_2mainValue債務償還比率">
          <a:extLst>
            <a:ext uri="{FF2B5EF4-FFF2-40B4-BE49-F238E27FC236}">
              <a16:creationId xmlns:a16="http://schemas.microsoft.com/office/drawing/2014/main" id="{1D32AB5F-F255-4B2F-B05F-481EE646CDA5}"/>
            </a:ext>
          </a:extLst>
        </xdr:cNvPr>
        <xdr:cNvSpPr txBox="1"/>
      </xdr:nvSpPr>
      <xdr:spPr>
        <a:xfrm>
          <a:off x="13087427" y="558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94315</xdr:rowOff>
    </xdr:from>
    <xdr:ext cx="469744" cy="259045"/>
    <xdr:sp macro="" textlink="">
      <xdr:nvSpPr>
        <xdr:cNvPr id="161" name="n_3mainValue債務償還比率">
          <a:extLst>
            <a:ext uri="{FF2B5EF4-FFF2-40B4-BE49-F238E27FC236}">
              <a16:creationId xmlns:a16="http://schemas.microsoft.com/office/drawing/2014/main" id="{866832B3-5935-475F-857A-14D9F0911F82}"/>
            </a:ext>
          </a:extLst>
        </xdr:cNvPr>
        <xdr:cNvSpPr txBox="1"/>
      </xdr:nvSpPr>
      <xdr:spPr>
        <a:xfrm>
          <a:off x="12325427" y="592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100329</xdr:rowOff>
    </xdr:from>
    <xdr:ext cx="469744" cy="259045"/>
    <xdr:sp macro="" textlink="">
      <xdr:nvSpPr>
        <xdr:cNvPr id="162" name="n_4mainValue債務償還比率">
          <a:extLst>
            <a:ext uri="{FF2B5EF4-FFF2-40B4-BE49-F238E27FC236}">
              <a16:creationId xmlns:a16="http://schemas.microsoft.com/office/drawing/2014/main" id="{3F45F4FB-CDEC-48F2-9A59-3ADB967B9D36}"/>
            </a:ext>
          </a:extLst>
        </xdr:cNvPr>
        <xdr:cNvSpPr txBox="1"/>
      </xdr:nvSpPr>
      <xdr:spPr>
        <a:xfrm>
          <a:off x="11563427" y="592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8100C870-99EA-4005-9703-663AE469578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C9B739A5-5CF1-4FCD-9F45-58482B7506A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1CDBAB52-2E07-4158-8FE3-8CE31A3F0782}"/>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FD15F6E8-E196-4745-A867-F3AB124B6CF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99619C3D-9F75-4475-8D1A-2A45702E0B9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816EC63-80F6-40CB-99A7-459906DDEE79}"/>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A2B69DE-C0D6-4225-AE14-548DF6ED025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C20B09-0043-4A90-A966-4A93B1E5872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F0E8CB-64F2-42AA-B416-9F15FA60418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710F383-D18B-4324-8854-FDD54E16BBC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D4C6DD-303C-471D-925B-75CFC576B82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36B2D6-73DB-45E9-99D2-130CFAE3034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990EA9-5A95-471B-8305-5C8866CF8FA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173E68-0B6D-41D2-9329-C58ED77425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6E2B6C-B69A-42DA-9835-5F1A166DEC6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C8CDE7-198D-4154-9659-52B9BB74468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1BCA81-E6FA-4FB9-8000-842EEA0CC4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565B81-422B-457D-8954-A634BE010E8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3D0990-1DA3-43CE-9120-7FA589D3C89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CAF797-BA98-4509-A5F6-0EAC841A831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8E59F1-D69C-4270-8512-7AA2D2CB7C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3F4782F-75AB-4CFB-BB09-87C2D7150A9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70D2F1B-74F3-4B40-AC2F-39B3797D71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BA214B9-C344-4F93-A274-1C593FC0FA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A86143C-BE31-4478-9709-EA0FD4FD2DA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DA89B5F-5A79-4AD2-9F15-006ACABF804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77AAA0-D1D5-4453-9288-849C663DDF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BDC89DF-B4B5-45BA-843C-95F7DB9CF6B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893D02E-11AD-4300-8799-87F085D06E0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C610D98-A822-4562-BC24-E6D827497AA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814A1A6-5079-4D5E-BE37-2EE3A6C9886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BD06406-AA18-4CFB-B3AA-D004362BD8D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D32A845-8CEF-4F6B-B24D-43D2C0E009C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DFDE203-D13E-49F3-B8EE-0ED48A4340E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72B028-41DA-4278-93A6-494B4032DDB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30E2C5A-6065-4C86-94A1-63AC1D94EE0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0FFD49E-3B34-4E01-B67C-F9336D22F33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BF751D-E450-4755-8B7A-2DF5CDDBB3E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B71EEF-C952-42AC-BE18-87ACBB94F76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4D023F2-B3B5-41B0-821E-B7482AD7D95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46C81B9-C99F-4EB5-9A3D-B06904B8A55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70B5AF7-A666-4C8B-8304-CCC1B968548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4C74BAB-9A0E-4AE6-B730-A3E7A4BE5A7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9A5A161-7774-4896-8F81-458876F2F8C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E5F834C-874C-48F5-A406-0C03BD7819B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0C4ECE0-1725-41F1-866F-6BCBD749A5A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1E1BEAE-1F80-4C6E-BDF2-D81F65A7C5E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64B4279-2381-4564-9EBC-14B2E5E7A82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5F785D4-DA97-4709-B475-A98CDE8FCF3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5751DFC-1D32-46CE-8BFE-99B4D2F39AB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576CC87-CE5C-44D3-97FE-D934C554458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6F07CC9-E64B-4133-A365-293303AA41B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C510CF5-86C1-4576-AC0C-EB96DC0D516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342D7B8-D811-44D7-A6E7-DE8C6B4381D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5D091C4-03E2-4C40-9184-262EFDD29E9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E7848DC-04AC-40EE-95CD-6ACCE693C80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22D86D3-0040-49C5-AA2E-A9326E7DE7E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C07A585-BA0C-42D7-872C-17C9743ABFB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786DCF3-6957-47F7-AF2C-8D269BC4AFD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87669E4-D886-4B39-AE86-F2E565393FA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D2D8BBA-387A-4816-8B38-24A1BC5DC2B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E675B3A6-16EA-4A57-A78A-3D1718895F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E436A131-670F-43FD-8127-B5EB05046129}"/>
            </a:ext>
          </a:extLst>
        </xdr:cNvPr>
        <xdr:cNvCxnSpPr/>
      </xdr:nvCxnSpPr>
      <xdr:spPr>
        <a:xfrm flipV="1">
          <a:off x="4634865" y="587774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4F5F61CE-7056-4933-9F01-3106CF588AA4}"/>
            </a:ext>
          </a:extLst>
        </xdr:cNvPr>
        <xdr:cNvSpPr txBox="1"/>
      </xdr:nvSpPr>
      <xdr:spPr>
        <a:xfrm>
          <a:off x="4673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F5CC1620-DF4C-4F19-968F-7521B96B43D2}"/>
            </a:ext>
          </a:extLst>
        </xdr:cNvPr>
        <xdr:cNvCxnSpPr/>
      </xdr:nvCxnSpPr>
      <xdr:spPr>
        <a:xfrm>
          <a:off x="4546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EC4FAC8C-4FE1-49C2-A924-66DED573831A}"/>
            </a:ext>
          </a:extLst>
        </xdr:cNvPr>
        <xdr:cNvSpPr txBox="1"/>
      </xdr:nvSpPr>
      <xdr:spPr>
        <a:xfrm>
          <a:off x="4673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7142DB43-B443-4CA2-BCFD-1BBF7B73079D}"/>
            </a:ext>
          </a:extLst>
        </xdr:cNvPr>
        <xdr:cNvCxnSpPr/>
      </xdr:nvCxnSpPr>
      <xdr:spPr>
        <a:xfrm>
          <a:off x="4546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43378</xdr:rowOff>
    </xdr:from>
    <xdr:ext cx="405111" cy="259045"/>
    <xdr:sp macro="" textlink="">
      <xdr:nvSpPr>
        <xdr:cNvPr id="63" name="【道路】&#10;有形固定資産減価償却率平均値テキスト">
          <a:extLst>
            <a:ext uri="{FF2B5EF4-FFF2-40B4-BE49-F238E27FC236}">
              <a16:creationId xmlns:a16="http://schemas.microsoft.com/office/drawing/2014/main" id="{46597E57-8A15-42AC-93E4-FD1B1AE5A3FF}"/>
            </a:ext>
          </a:extLst>
        </xdr:cNvPr>
        <xdr:cNvSpPr txBox="1"/>
      </xdr:nvSpPr>
      <xdr:spPr>
        <a:xfrm>
          <a:off x="4673600" y="655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A2605C7B-49E7-419B-9262-8F9074E1F783}"/>
            </a:ext>
          </a:extLst>
        </xdr:cNvPr>
        <xdr:cNvSpPr/>
      </xdr:nvSpPr>
      <xdr:spPr>
        <a:xfrm>
          <a:off x="45847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21B77513-A5FC-41E5-B28A-56A4F5743D99}"/>
            </a:ext>
          </a:extLst>
        </xdr:cNvPr>
        <xdr:cNvSpPr/>
      </xdr:nvSpPr>
      <xdr:spPr>
        <a:xfrm>
          <a:off x="3746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342123A0-1030-43A4-9120-0BF34C555D9F}"/>
            </a:ext>
          </a:extLst>
        </xdr:cNvPr>
        <xdr:cNvSpPr/>
      </xdr:nvSpPr>
      <xdr:spPr>
        <a:xfrm>
          <a:off x="2857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5DA47C5B-F624-49CA-84E8-FFCCF2F202D3}"/>
            </a:ext>
          </a:extLst>
        </xdr:cNvPr>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03561942-6DFD-4086-BE9F-DE2214EF368D}"/>
            </a:ext>
          </a:extLst>
        </xdr:cNvPr>
        <xdr:cNvSpPr/>
      </xdr:nvSpPr>
      <xdr:spPr>
        <a:xfrm>
          <a:off x="1079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18641F0-50D9-459F-A9DD-76747F1C2F3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DD45265-D916-4BF4-994A-DC8417D241A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47C27E7-F352-4128-88FC-F04A9EE1B73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876AFBD-482E-4180-9304-40F5907B37D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A6A5089-A1E9-4A82-ACE6-1215AA60604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67854</xdr:rowOff>
    </xdr:from>
    <xdr:to>
      <xdr:col>24</xdr:col>
      <xdr:colOff>114300</xdr:colOff>
      <xdr:row>39</xdr:row>
      <xdr:rowOff>169454</xdr:rowOff>
    </xdr:to>
    <xdr:sp macro="" textlink="">
      <xdr:nvSpPr>
        <xdr:cNvPr id="74" name="楕円 73">
          <a:extLst>
            <a:ext uri="{FF2B5EF4-FFF2-40B4-BE49-F238E27FC236}">
              <a16:creationId xmlns:a16="http://schemas.microsoft.com/office/drawing/2014/main" id="{9480F303-260A-4794-8D7E-35EACF1D8DD5}"/>
            </a:ext>
          </a:extLst>
        </xdr:cNvPr>
        <xdr:cNvSpPr/>
      </xdr:nvSpPr>
      <xdr:spPr>
        <a:xfrm>
          <a:off x="45847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46281</xdr:rowOff>
    </xdr:from>
    <xdr:ext cx="405111" cy="259045"/>
    <xdr:sp macro="" textlink="">
      <xdr:nvSpPr>
        <xdr:cNvPr id="75" name="【道路】&#10;有形固定資産減価償却率該当値テキスト">
          <a:extLst>
            <a:ext uri="{FF2B5EF4-FFF2-40B4-BE49-F238E27FC236}">
              <a16:creationId xmlns:a16="http://schemas.microsoft.com/office/drawing/2014/main" id="{66C40765-EBB8-4A4B-88EC-A7F2F32A8912}"/>
            </a:ext>
          </a:extLst>
        </xdr:cNvPr>
        <xdr:cNvSpPr txBox="1"/>
      </xdr:nvSpPr>
      <xdr:spPr>
        <a:xfrm>
          <a:off x="4673600"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35197</xdr:rowOff>
    </xdr:from>
    <xdr:to>
      <xdr:col>20</xdr:col>
      <xdr:colOff>38100</xdr:colOff>
      <xdr:row>39</xdr:row>
      <xdr:rowOff>136797</xdr:rowOff>
    </xdr:to>
    <xdr:sp macro="" textlink="">
      <xdr:nvSpPr>
        <xdr:cNvPr id="76" name="楕円 75">
          <a:extLst>
            <a:ext uri="{FF2B5EF4-FFF2-40B4-BE49-F238E27FC236}">
              <a16:creationId xmlns:a16="http://schemas.microsoft.com/office/drawing/2014/main" id="{23E15142-062F-4E0B-ADC2-01176C41F5A6}"/>
            </a:ext>
          </a:extLst>
        </xdr:cNvPr>
        <xdr:cNvSpPr/>
      </xdr:nvSpPr>
      <xdr:spPr>
        <a:xfrm>
          <a:off x="3746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85997</xdr:rowOff>
    </xdr:from>
    <xdr:to>
      <xdr:col>24</xdr:col>
      <xdr:colOff>63500</xdr:colOff>
      <xdr:row>39</xdr:row>
      <xdr:rowOff>118654</xdr:rowOff>
    </xdr:to>
    <xdr:cxnSp macro="">
      <xdr:nvCxnSpPr>
        <xdr:cNvPr id="77" name="直線コネクタ 76">
          <a:extLst>
            <a:ext uri="{FF2B5EF4-FFF2-40B4-BE49-F238E27FC236}">
              <a16:creationId xmlns:a16="http://schemas.microsoft.com/office/drawing/2014/main" id="{1577336C-659A-4907-B12F-D557CBEF81A8}"/>
            </a:ext>
          </a:extLst>
        </xdr:cNvPr>
        <xdr:cNvCxnSpPr/>
      </xdr:nvCxnSpPr>
      <xdr:spPr>
        <a:xfrm>
          <a:off x="3797300" y="677254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xdr:rowOff>
    </xdr:from>
    <xdr:to>
      <xdr:col>15</xdr:col>
      <xdr:colOff>101600</xdr:colOff>
      <xdr:row>39</xdr:row>
      <xdr:rowOff>104140</xdr:rowOff>
    </xdr:to>
    <xdr:sp macro="" textlink="">
      <xdr:nvSpPr>
        <xdr:cNvPr id="78" name="楕円 77">
          <a:extLst>
            <a:ext uri="{FF2B5EF4-FFF2-40B4-BE49-F238E27FC236}">
              <a16:creationId xmlns:a16="http://schemas.microsoft.com/office/drawing/2014/main" id="{DD7C0B46-96DC-4E20-AC6B-2A9E534D0E5E}"/>
            </a:ext>
          </a:extLst>
        </xdr:cNvPr>
        <xdr:cNvSpPr/>
      </xdr:nvSpPr>
      <xdr:spPr>
        <a:xfrm>
          <a:off x="2857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53340</xdr:rowOff>
    </xdr:from>
    <xdr:to>
      <xdr:col>19</xdr:col>
      <xdr:colOff>177800</xdr:colOff>
      <xdr:row>39</xdr:row>
      <xdr:rowOff>85997</xdr:rowOff>
    </xdr:to>
    <xdr:cxnSp macro="">
      <xdr:nvCxnSpPr>
        <xdr:cNvPr id="79" name="直線コネクタ 78">
          <a:extLst>
            <a:ext uri="{FF2B5EF4-FFF2-40B4-BE49-F238E27FC236}">
              <a16:creationId xmlns:a16="http://schemas.microsoft.com/office/drawing/2014/main" id="{A080175A-FC7D-4F45-A4A4-D30F443439D7}"/>
            </a:ext>
          </a:extLst>
        </xdr:cNvPr>
        <xdr:cNvCxnSpPr/>
      </xdr:nvCxnSpPr>
      <xdr:spPr>
        <a:xfrm>
          <a:off x="2908300" y="67398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142966</xdr:rowOff>
    </xdr:from>
    <xdr:to>
      <xdr:col>10</xdr:col>
      <xdr:colOff>165100</xdr:colOff>
      <xdr:row>39</xdr:row>
      <xdr:rowOff>73116</xdr:rowOff>
    </xdr:to>
    <xdr:sp macro="" textlink="">
      <xdr:nvSpPr>
        <xdr:cNvPr id="80" name="楕円 79">
          <a:extLst>
            <a:ext uri="{FF2B5EF4-FFF2-40B4-BE49-F238E27FC236}">
              <a16:creationId xmlns:a16="http://schemas.microsoft.com/office/drawing/2014/main" id="{D299C6FB-8862-4CE5-8BFC-1401E2E65C8F}"/>
            </a:ext>
          </a:extLst>
        </xdr:cNvPr>
        <xdr:cNvSpPr/>
      </xdr:nvSpPr>
      <xdr:spPr>
        <a:xfrm>
          <a:off x="1968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22316</xdr:rowOff>
    </xdr:from>
    <xdr:to>
      <xdr:col>15</xdr:col>
      <xdr:colOff>50800</xdr:colOff>
      <xdr:row>39</xdr:row>
      <xdr:rowOff>53340</xdr:rowOff>
    </xdr:to>
    <xdr:cxnSp macro="">
      <xdr:nvCxnSpPr>
        <xdr:cNvPr id="81" name="直線コネクタ 80">
          <a:extLst>
            <a:ext uri="{FF2B5EF4-FFF2-40B4-BE49-F238E27FC236}">
              <a16:creationId xmlns:a16="http://schemas.microsoft.com/office/drawing/2014/main" id="{AF9A41A2-A939-4445-A87D-776EF8C58A5F}"/>
            </a:ext>
          </a:extLst>
        </xdr:cNvPr>
        <xdr:cNvCxnSpPr/>
      </xdr:nvCxnSpPr>
      <xdr:spPr>
        <a:xfrm>
          <a:off x="2019300" y="670886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111941</xdr:rowOff>
    </xdr:from>
    <xdr:to>
      <xdr:col>6</xdr:col>
      <xdr:colOff>38100</xdr:colOff>
      <xdr:row>39</xdr:row>
      <xdr:rowOff>42091</xdr:rowOff>
    </xdr:to>
    <xdr:sp macro="" textlink="">
      <xdr:nvSpPr>
        <xdr:cNvPr id="82" name="楕円 81">
          <a:extLst>
            <a:ext uri="{FF2B5EF4-FFF2-40B4-BE49-F238E27FC236}">
              <a16:creationId xmlns:a16="http://schemas.microsoft.com/office/drawing/2014/main" id="{A391D3DA-A507-4B77-A215-B950A2E169B1}"/>
            </a:ext>
          </a:extLst>
        </xdr:cNvPr>
        <xdr:cNvSpPr/>
      </xdr:nvSpPr>
      <xdr:spPr>
        <a:xfrm>
          <a:off x="1079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162741</xdr:rowOff>
    </xdr:from>
    <xdr:to>
      <xdr:col>10</xdr:col>
      <xdr:colOff>114300</xdr:colOff>
      <xdr:row>39</xdr:row>
      <xdr:rowOff>22316</xdr:rowOff>
    </xdr:to>
    <xdr:cxnSp macro="">
      <xdr:nvCxnSpPr>
        <xdr:cNvPr id="83" name="直線コネクタ 82">
          <a:extLst>
            <a:ext uri="{FF2B5EF4-FFF2-40B4-BE49-F238E27FC236}">
              <a16:creationId xmlns:a16="http://schemas.microsoft.com/office/drawing/2014/main" id="{4973C45A-A765-44BC-8571-72CA77A190E5}"/>
            </a:ext>
          </a:extLst>
        </xdr:cNvPr>
        <xdr:cNvCxnSpPr/>
      </xdr:nvCxnSpPr>
      <xdr:spPr>
        <a:xfrm>
          <a:off x="1130300" y="667784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114135</xdr:rowOff>
    </xdr:from>
    <xdr:ext cx="405111" cy="259045"/>
    <xdr:sp macro="" textlink="">
      <xdr:nvSpPr>
        <xdr:cNvPr id="84" name="n_1aveValue【道路】&#10;有形固定資産減価償却率">
          <a:extLst>
            <a:ext uri="{FF2B5EF4-FFF2-40B4-BE49-F238E27FC236}">
              <a16:creationId xmlns:a16="http://schemas.microsoft.com/office/drawing/2014/main" id="{3699E574-2DA9-483E-9F2F-12828C862734}"/>
            </a:ext>
          </a:extLst>
        </xdr:cNvPr>
        <xdr:cNvSpPr txBox="1"/>
      </xdr:nvSpPr>
      <xdr:spPr>
        <a:xfrm>
          <a:off x="3582044" y="645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84744</xdr:rowOff>
    </xdr:from>
    <xdr:ext cx="405111" cy="259045"/>
    <xdr:sp macro="" textlink="">
      <xdr:nvSpPr>
        <xdr:cNvPr id="85" name="n_2aveValue【道路】&#10;有形固定資産減価償却率">
          <a:extLst>
            <a:ext uri="{FF2B5EF4-FFF2-40B4-BE49-F238E27FC236}">
              <a16:creationId xmlns:a16="http://schemas.microsoft.com/office/drawing/2014/main" id="{ADCB2484-9930-44EE-B682-19BE3B727948}"/>
            </a:ext>
          </a:extLst>
        </xdr:cNvPr>
        <xdr:cNvSpPr txBox="1"/>
      </xdr:nvSpPr>
      <xdr:spPr>
        <a:xfrm>
          <a:off x="2705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86" name="n_3aveValue【道路】&#10;有形固定資産減価償却率">
          <a:extLst>
            <a:ext uri="{FF2B5EF4-FFF2-40B4-BE49-F238E27FC236}">
              <a16:creationId xmlns:a16="http://schemas.microsoft.com/office/drawing/2014/main" id="{E0FB1C1B-F91F-4FF0-BE9C-04BECEF543D7}"/>
            </a:ext>
          </a:extLst>
        </xdr:cNvPr>
        <xdr:cNvSpPr txBox="1"/>
      </xdr:nvSpPr>
      <xdr:spPr>
        <a:xfrm>
          <a:off x="1816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12899</xdr:rowOff>
    </xdr:from>
    <xdr:ext cx="405111" cy="259045"/>
    <xdr:sp macro="" textlink="">
      <xdr:nvSpPr>
        <xdr:cNvPr id="87" name="n_4aveValue【道路】&#10;有形固定資産減価償却率">
          <a:extLst>
            <a:ext uri="{FF2B5EF4-FFF2-40B4-BE49-F238E27FC236}">
              <a16:creationId xmlns:a16="http://schemas.microsoft.com/office/drawing/2014/main" id="{BE618A93-E384-4525-914E-70B3638588C2}"/>
            </a:ext>
          </a:extLst>
        </xdr:cNvPr>
        <xdr:cNvSpPr txBox="1"/>
      </xdr:nvSpPr>
      <xdr:spPr>
        <a:xfrm>
          <a:off x="9277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127924</xdr:rowOff>
    </xdr:from>
    <xdr:ext cx="405111" cy="259045"/>
    <xdr:sp macro="" textlink="">
      <xdr:nvSpPr>
        <xdr:cNvPr id="88" name="n_1mainValue【道路】&#10;有形固定資産減価償却率">
          <a:extLst>
            <a:ext uri="{FF2B5EF4-FFF2-40B4-BE49-F238E27FC236}">
              <a16:creationId xmlns:a16="http://schemas.microsoft.com/office/drawing/2014/main" id="{B178B4CF-8D9F-4BA9-B2D7-5AEE270F58D8}"/>
            </a:ext>
          </a:extLst>
        </xdr:cNvPr>
        <xdr:cNvSpPr txBox="1"/>
      </xdr:nvSpPr>
      <xdr:spPr>
        <a:xfrm>
          <a:off x="35820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9" name="n_2mainValue【道路】&#10;有形固定資産減価償却率">
          <a:extLst>
            <a:ext uri="{FF2B5EF4-FFF2-40B4-BE49-F238E27FC236}">
              <a16:creationId xmlns:a16="http://schemas.microsoft.com/office/drawing/2014/main" id="{AB8820C3-5538-4C6B-A524-8C15416613F6}"/>
            </a:ext>
          </a:extLst>
        </xdr:cNvPr>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64243</xdr:rowOff>
    </xdr:from>
    <xdr:ext cx="405111" cy="259045"/>
    <xdr:sp macro="" textlink="">
      <xdr:nvSpPr>
        <xdr:cNvPr id="90" name="n_3mainValue【道路】&#10;有形固定資産減価償却率">
          <a:extLst>
            <a:ext uri="{FF2B5EF4-FFF2-40B4-BE49-F238E27FC236}">
              <a16:creationId xmlns:a16="http://schemas.microsoft.com/office/drawing/2014/main" id="{C6FECB72-4023-4FFD-B207-9F8D9D467DA1}"/>
            </a:ext>
          </a:extLst>
        </xdr:cNvPr>
        <xdr:cNvSpPr txBox="1"/>
      </xdr:nvSpPr>
      <xdr:spPr>
        <a:xfrm>
          <a:off x="1816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33218</xdr:rowOff>
    </xdr:from>
    <xdr:ext cx="405111" cy="259045"/>
    <xdr:sp macro="" textlink="">
      <xdr:nvSpPr>
        <xdr:cNvPr id="91" name="n_4mainValue【道路】&#10;有形固定資産減価償却率">
          <a:extLst>
            <a:ext uri="{FF2B5EF4-FFF2-40B4-BE49-F238E27FC236}">
              <a16:creationId xmlns:a16="http://schemas.microsoft.com/office/drawing/2014/main" id="{5B8CCFC0-D64D-49BC-9289-C2BBDC0D2B08}"/>
            </a:ext>
          </a:extLst>
        </xdr:cNvPr>
        <xdr:cNvSpPr txBox="1"/>
      </xdr:nvSpPr>
      <xdr:spPr>
        <a:xfrm>
          <a:off x="9277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128A2EC-FE2C-4779-B53D-54D7D6CC771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FB2AB8A-EBD5-4E9D-AD33-34256704A39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16FC676-4E1F-4B69-A673-024529B191D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008D96D-8EB6-449D-9D06-2324E0D3644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9B6D2C8-713B-4901-BD93-FA1F2C8396D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17BC675-F5AC-48DA-AEBD-7211CAF452D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4AD7340-C789-44E4-A1E0-F41F091CAE8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7991907-120C-455E-8A34-A037E2D2813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1B484A82-1D34-4D5B-9D31-FA30035C060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6F2CFB0-75C5-47FE-A573-4E71A476DE7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DC4DA09-9246-443D-8D16-85D916271DD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99093EF-5708-4D84-88EF-6DE1FAB2B78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5BFBA60-6305-403A-88CA-107DF2C7618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D85AC48A-7061-4FCC-AAB2-FEFF4E9F58B5}"/>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11C2CF3-23FB-4363-B378-9521301F6AF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57C87A6D-0DCC-4F5D-8DA3-0A04F42CE7CF}"/>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E70E5F6-A985-41A0-812E-E4B00236C80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69890A17-A934-496D-9FEE-471D96166004}"/>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6013CB1-5AAF-4009-8455-FD6BF3284B7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F5FBF092-1015-4664-8219-C4CDAC7D902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24C784F3-7D2C-4446-930B-E2BBFF6E648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BBC8B306-B4D9-4BF4-B1C3-874CF3AC1D7E}"/>
            </a:ext>
          </a:extLst>
        </xdr:cNvPr>
        <xdr:cNvCxnSpPr/>
      </xdr:nvCxnSpPr>
      <xdr:spPr>
        <a:xfrm flipV="1">
          <a:off x="10476865" y="5934304"/>
          <a:ext cx="0" cy="11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3442BAE1-F096-46DD-8B94-E209855B558F}"/>
            </a:ext>
          </a:extLst>
        </xdr:cNvPr>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9A908386-C7BA-4763-876D-7AA1AA31CFBA}"/>
            </a:ext>
          </a:extLst>
        </xdr:cNvPr>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0E497AB8-C373-4CE2-ADE8-3470093AD3E3}"/>
            </a:ext>
          </a:extLst>
        </xdr:cNvPr>
        <xdr:cNvSpPr txBox="1"/>
      </xdr:nvSpPr>
      <xdr:spPr>
        <a:xfrm>
          <a:off x="10515600"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689215CB-E146-4FBC-8F90-F52D4B5989AD}"/>
            </a:ext>
          </a:extLst>
        </xdr:cNvPr>
        <xdr:cNvCxnSpPr/>
      </xdr:nvCxnSpPr>
      <xdr:spPr>
        <a:xfrm>
          <a:off x="10388600" y="59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42689</xdr:rowOff>
    </xdr:from>
    <xdr:ext cx="469744" cy="259045"/>
    <xdr:sp macro="" textlink="">
      <xdr:nvSpPr>
        <xdr:cNvPr id="118" name="【道路】&#10;一人当たり延長平均値テキスト">
          <a:extLst>
            <a:ext uri="{FF2B5EF4-FFF2-40B4-BE49-F238E27FC236}">
              <a16:creationId xmlns:a16="http://schemas.microsoft.com/office/drawing/2014/main" id="{60D04AB8-3B28-4FC7-BD08-F90E94DA27D4}"/>
            </a:ext>
          </a:extLst>
        </xdr:cNvPr>
        <xdr:cNvSpPr txBox="1"/>
      </xdr:nvSpPr>
      <xdr:spPr>
        <a:xfrm>
          <a:off x="10515600" y="6900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0ED1D7CB-7E83-4008-9065-91246BE101AA}"/>
            </a:ext>
          </a:extLst>
        </xdr:cNvPr>
        <xdr:cNvSpPr/>
      </xdr:nvSpPr>
      <xdr:spPr>
        <a:xfrm>
          <a:off x="104267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8F0B49F1-5B50-4E05-9FB9-101D33FE9A72}"/>
            </a:ext>
          </a:extLst>
        </xdr:cNvPr>
        <xdr:cNvSpPr/>
      </xdr:nvSpPr>
      <xdr:spPr>
        <a:xfrm>
          <a:off x="95885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09FD803D-271C-4C41-9160-3870C1AD9428}"/>
            </a:ext>
          </a:extLst>
        </xdr:cNvPr>
        <xdr:cNvSpPr/>
      </xdr:nvSpPr>
      <xdr:spPr>
        <a:xfrm>
          <a:off x="8699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F46C37A8-1867-446F-A92E-234C1568BE0B}"/>
            </a:ext>
          </a:extLst>
        </xdr:cNvPr>
        <xdr:cNvSpPr/>
      </xdr:nvSpPr>
      <xdr:spPr>
        <a:xfrm>
          <a:off x="7810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A85E8A3B-E8E8-4517-9391-93797A6811AC}"/>
            </a:ext>
          </a:extLst>
        </xdr:cNvPr>
        <xdr:cNvSpPr/>
      </xdr:nvSpPr>
      <xdr:spPr>
        <a:xfrm>
          <a:off x="6921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3916456-6F64-4990-A1D9-44EC585B1CF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BBDB288-3EB5-4DE8-BEEF-D1C9AD224D1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923BC0C-E1EA-4B54-BA33-4B8371A8646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9ABE60F-FAD2-41F3-A1F4-E45046470E4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3909FF-BC2C-4C84-A956-9D6EFD798F7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54204</xdr:rowOff>
    </xdr:from>
    <xdr:to>
      <xdr:col>55</xdr:col>
      <xdr:colOff>50800</xdr:colOff>
      <xdr:row>34</xdr:row>
      <xdr:rowOff>155804</xdr:rowOff>
    </xdr:to>
    <xdr:sp macro="" textlink="">
      <xdr:nvSpPr>
        <xdr:cNvPr id="129" name="楕円 128">
          <a:extLst>
            <a:ext uri="{FF2B5EF4-FFF2-40B4-BE49-F238E27FC236}">
              <a16:creationId xmlns:a16="http://schemas.microsoft.com/office/drawing/2014/main" id="{5A9D01DC-B383-42EC-AD06-2BD14B991679}"/>
            </a:ext>
          </a:extLst>
        </xdr:cNvPr>
        <xdr:cNvSpPr/>
      </xdr:nvSpPr>
      <xdr:spPr>
        <a:xfrm>
          <a:off x="10426700" y="58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7231</xdr:rowOff>
    </xdr:from>
    <xdr:ext cx="534377" cy="259045"/>
    <xdr:sp macro="" textlink="">
      <xdr:nvSpPr>
        <xdr:cNvPr id="130" name="【道路】&#10;一人当たり延長該当値テキスト">
          <a:extLst>
            <a:ext uri="{FF2B5EF4-FFF2-40B4-BE49-F238E27FC236}">
              <a16:creationId xmlns:a16="http://schemas.microsoft.com/office/drawing/2014/main" id="{E753B62C-60CB-4CC8-97AA-D3E94B3D19E7}"/>
            </a:ext>
          </a:extLst>
        </xdr:cNvPr>
        <xdr:cNvSpPr txBox="1"/>
      </xdr:nvSpPr>
      <xdr:spPr>
        <a:xfrm>
          <a:off x="10515600" y="58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61702</xdr:rowOff>
    </xdr:from>
    <xdr:to>
      <xdr:col>50</xdr:col>
      <xdr:colOff>165100</xdr:colOff>
      <xdr:row>34</xdr:row>
      <xdr:rowOff>163302</xdr:rowOff>
    </xdr:to>
    <xdr:sp macro="" textlink="">
      <xdr:nvSpPr>
        <xdr:cNvPr id="131" name="楕円 130">
          <a:extLst>
            <a:ext uri="{FF2B5EF4-FFF2-40B4-BE49-F238E27FC236}">
              <a16:creationId xmlns:a16="http://schemas.microsoft.com/office/drawing/2014/main" id="{98C44E8A-40F7-4067-9E1E-1BABF22CA236}"/>
            </a:ext>
          </a:extLst>
        </xdr:cNvPr>
        <xdr:cNvSpPr/>
      </xdr:nvSpPr>
      <xdr:spPr>
        <a:xfrm>
          <a:off x="9588500" y="589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105004</xdr:rowOff>
    </xdr:from>
    <xdr:to>
      <xdr:col>55</xdr:col>
      <xdr:colOff>0</xdr:colOff>
      <xdr:row>34</xdr:row>
      <xdr:rowOff>112502</xdr:rowOff>
    </xdr:to>
    <xdr:cxnSp macro="">
      <xdr:nvCxnSpPr>
        <xdr:cNvPr id="132" name="直線コネクタ 131">
          <a:extLst>
            <a:ext uri="{FF2B5EF4-FFF2-40B4-BE49-F238E27FC236}">
              <a16:creationId xmlns:a16="http://schemas.microsoft.com/office/drawing/2014/main" id="{C16DA11E-469A-4247-983D-727A92E583CF}"/>
            </a:ext>
          </a:extLst>
        </xdr:cNvPr>
        <xdr:cNvCxnSpPr/>
      </xdr:nvCxnSpPr>
      <xdr:spPr>
        <a:xfrm flipV="1">
          <a:off x="9639300" y="5934304"/>
          <a:ext cx="8382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68057</xdr:rowOff>
    </xdr:from>
    <xdr:to>
      <xdr:col>46</xdr:col>
      <xdr:colOff>38100</xdr:colOff>
      <xdr:row>34</xdr:row>
      <xdr:rowOff>169657</xdr:rowOff>
    </xdr:to>
    <xdr:sp macro="" textlink="">
      <xdr:nvSpPr>
        <xdr:cNvPr id="133" name="楕円 132">
          <a:extLst>
            <a:ext uri="{FF2B5EF4-FFF2-40B4-BE49-F238E27FC236}">
              <a16:creationId xmlns:a16="http://schemas.microsoft.com/office/drawing/2014/main" id="{7A578665-860D-43FD-8696-ACBF40CF24F1}"/>
            </a:ext>
          </a:extLst>
        </xdr:cNvPr>
        <xdr:cNvSpPr/>
      </xdr:nvSpPr>
      <xdr:spPr>
        <a:xfrm>
          <a:off x="8699500" y="58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112502</xdr:rowOff>
    </xdr:from>
    <xdr:to>
      <xdr:col>50</xdr:col>
      <xdr:colOff>114300</xdr:colOff>
      <xdr:row>34</xdr:row>
      <xdr:rowOff>118857</xdr:rowOff>
    </xdr:to>
    <xdr:cxnSp macro="">
      <xdr:nvCxnSpPr>
        <xdr:cNvPr id="134" name="直線コネクタ 133">
          <a:extLst>
            <a:ext uri="{FF2B5EF4-FFF2-40B4-BE49-F238E27FC236}">
              <a16:creationId xmlns:a16="http://schemas.microsoft.com/office/drawing/2014/main" id="{6DEC931C-D4BA-46EE-BCA3-A3DA715DF643}"/>
            </a:ext>
          </a:extLst>
        </xdr:cNvPr>
        <xdr:cNvCxnSpPr/>
      </xdr:nvCxnSpPr>
      <xdr:spPr>
        <a:xfrm flipV="1">
          <a:off x="8750300" y="5941802"/>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77750</xdr:rowOff>
    </xdr:from>
    <xdr:to>
      <xdr:col>41</xdr:col>
      <xdr:colOff>101600</xdr:colOff>
      <xdr:row>35</xdr:row>
      <xdr:rowOff>7900</xdr:rowOff>
    </xdr:to>
    <xdr:sp macro="" textlink="">
      <xdr:nvSpPr>
        <xdr:cNvPr id="135" name="楕円 134">
          <a:extLst>
            <a:ext uri="{FF2B5EF4-FFF2-40B4-BE49-F238E27FC236}">
              <a16:creationId xmlns:a16="http://schemas.microsoft.com/office/drawing/2014/main" id="{22A94F41-5ADC-4D85-83BA-4C315DA4725C}"/>
            </a:ext>
          </a:extLst>
        </xdr:cNvPr>
        <xdr:cNvSpPr/>
      </xdr:nvSpPr>
      <xdr:spPr>
        <a:xfrm>
          <a:off x="7810500" y="59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118857</xdr:rowOff>
    </xdr:from>
    <xdr:to>
      <xdr:col>45</xdr:col>
      <xdr:colOff>177800</xdr:colOff>
      <xdr:row>34</xdr:row>
      <xdr:rowOff>128550</xdr:rowOff>
    </xdr:to>
    <xdr:cxnSp macro="">
      <xdr:nvCxnSpPr>
        <xdr:cNvPr id="136" name="直線コネクタ 135">
          <a:extLst>
            <a:ext uri="{FF2B5EF4-FFF2-40B4-BE49-F238E27FC236}">
              <a16:creationId xmlns:a16="http://schemas.microsoft.com/office/drawing/2014/main" id="{D9C64E55-E239-435E-AF3C-634C8BE37179}"/>
            </a:ext>
          </a:extLst>
        </xdr:cNvPr>
        <xdr:cNvCxnSpPr/>
      </xdr:nvCxnSpPr>
      <xdr:spPr>
        <a:xfrm flipV="1">
          <a:off x="7861300" y="5948157"/>
          <a:ext cx="8890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86573</xdr:rowOff>
    </xdr:from>
    <xdr:to>
      <xdr:col>36</xdr:col>
      <xdr:colOff>165100</xdr:colOff>
      <xdr:row>35</xdr:row>
      <xdr:rowOff>16723</xdr:rowOff>
    </xdr:to>
    <xdr:sp macro="" textlink="">
      <xdr:nvSpPr>
        <xdr:cNvPr id="137" name="楕円 136">
          <a:extLst>
            <a:ext uri="{FF2B5EF4-FFF2-40B4-BE49-F238E27FC236}">
              <a16:creationId xmlns:a16="http://schemas.microsoft.com/office/drawing/2014/main" id="{FA27C425-4747-4ACB-BEEF-B5B51863E05C}"/>
            </a:ext>
          </a:extLst>
        </xdr:cNvPr>
        <xdr:cNvSpPr/>
      </xdr:nvSpPr>
      <xdr:spPr>
        <a:xfrm>
          <a:off x="6921500" y="59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128550</xdr:rowOff>
    </xdr:from>
    <xdr:to>
      <xdr:col>41</xdr:col>
      <xdr:colOff>50800</xdr:colOff>
      <xdr:row>34</xdr:row>
      <xdr:rowOff>137373</xdr:rowOff>
    </xdr:to>
    <xdr:cxnSp macro="">
      <xdr:nvCxnSpPr>
        <xdr:cNvPr id="138" name="直線コネクタ 137">
          <a:extLst>
            <a:ext uri="{FF2B5EF4-FFF2-40B4-BE49-F238E27FC236}">
              <a16:creationId xmlns:a16="http://schemas.microsoft.com/office/drawing/2014/main" id="{BC7FB901-39BB-4421-9CAB-A81AC4F7DEBA}"/>
            </a:ext>
          </a:extLst>
        </xdr:cNvPr>
        <xdr:cNvCxnSpPr/>
      </xdr:nvCxnSpPr>
      <xdr:spPr>
        <a:xfrm flipV="1">
          <a:off x="6972300" y="5957850"/>
          <a:ext cx="8890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157446</xdr:rowOff>
    </xdr:from>
    <xdr:ext cx="469744" cy="259045"/>
    <xdr:sp macro="" textlink="">
      <xdr:nvSpPr>
        <xdr:cNvPr id="139" name="n_1aveValue【道路】&#10;一人当たり延長">
          <a:extLst>
            <a:ext uri="{FF2B5EF4-FFF2-40B4-BE49-F238E27FC236}">
              <a16:creationId xmlns:a16="http://schemas.microsoft.com/office/drawing/2014/main" id="{DF5AA58C-55B7-430B-ABD6-CF5090706EBE}"/>
            </a:ext>
          </a:extLst>
        </xdr:cNvPr>
        <xdr:cNvSpPr txBox="1"/>
      </xdr:nvSpPr>
      <xdr:spPr>
        <a:xfrm>
          <a:off x="9391727" y="70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158041</xdr:rowOff>
    </xdr:from>
    <xdr:ext cx="469744" cy="259045"/>
    <xdr:sp macro="" textlink="">
      <xdr:nvSpPr>
        <xdr:cNvPr id="140" name="n_2aveValue【道路】&#10;一人当たり延長">
          <a:extLst>
            <a:ext uri="{FF2B5EF4-FFF2-40B4-BE49-F238E27FC236}">
              <a16:creationId xmlns:a16="http://schemas.microsoft.com/office/drawing/2014/main" id="{8AB02ECA-7EF6-4CF8-B117-419623C9B89C}"/>
            </a:ext>
          </a:extLst>
        </xdr:cNvPr>
        <xdr:cNvSpPr txBox="1"/>
      </xdr:nvSpPr>
      <xdr:spPr>
        <a:xfrm>
          <a:off x="8515427" y="701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158680</xdr:rowOff>
    </xdr:from>
    <xdr:ext cx="469744" cy="259045"/>
    <xdr:sp macro="" textlink="">
      <xdr:nvSpPr>
        <xdr:cNvPr id="141" name="n_3aveValue【道路】&#10;一人当たり延長">
          <a:extLst>
            <a:ext uri="{FF2B5EF4-FFF2-40B4-BE49-F238E27FC236}">
              <a16:creationId xmlns:a16="http://schemas.microsoft.com/office/drawing/2014/main" id="{E7DA7B8E-4655-46AF-AABA-E279CDD7C066}"/>
            </a:ext>
          </a:extLst>
        </xdr:cNvPr>
        <xdr:cNvSpPr txBox="1"/>
      </xdr:nvSpPr>
      <xdr:spPr>
        <a:xfrm>
          <a:off x="7626427" y="701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149720</xdr:rowOff>
    </xdr:from>
    <xdr:ext cx="469744" cy="259045"/>
    <xdr:sp macro="" textlink="">
      <xdr:nvSpPr>
        <xdr:cNvPr id="142" name="n_4aveValue【道路】&#10;一人当たり延長">
          <a:extLst>
            <a:ext uri="{FF2B5EF4-FFF2-40B4-BE49-F238E27FC236}">
              <a16:creationId xmlns:a16="http://schemas.microsoft.com/office/drawing/2014/main" id="{46EB64ED-EAAE-4626-97FE-5B3200C0A014}"/>
            </a:ext>
          </a:extLst>
        </xdr:cNvPr>
        <xdr:cNvSpPr txBox="1"/>
      </xdr:nvSpPr>
      <xdr:spPr>
        <a:xfrm>
          <a:off x="6737427" y="70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8379</xdr:rowOff>
    </xdr:from>
    <xdr:ext cx="534377" cy="259045"/>
    <xdr:sp macro="" textlink="">
      <xdr:nvSpPr>
        <xdr:cNvPr id="143" name="n_1mainValue【道路】&#10;一人当たり延長">
          <a:extLst>
            <a:ext uri="{FF2B5EF4-FFF2-40B4-BE49-F238E27FC236}">
              <a16:creationId xmlns:a16="http://schemas.microsoft.com/office/drawing/2014/main" id="{E23CDE17-E961-4C81-B632-FCD063847508}"/>
            </a:ext>
          </a:extLst>
        </xdr:cNvPr>
        <xdr:cNvSpPr txBox="1"/>
      </xdr:nvSpPr>
      <xdr:spPr>
        <a:xfrm>
          <a:off x="9359411" y="56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14734</xdr:rowOff>
    </xdr:from>
    <xdr:ext cx="534377" cy="259045"/>
    <xdr:sp macro="" textlink="">
      <xdr:nvSpPr>
        <xdr:cNvPr id="144" name="n_2mainValue【道路】&#10;一人当たり延長">
          <a:extLst>
            <a:ext uri="{FF2B5EF4-FFF2-40B4-BE49-F238E27FC236}">
              <a16:creationId xmlns:a16="http://schemas.microsoft.com/office/drawing/2014/main" id="{78519001-B2AC-4ECA-A7FB-AE0D27B8CD52}"/>
            </a:ext>
          </a:extLst>
        </xdr:cNvPr>
        <xdr:cNvSpPr txBox="1"/>
      </xdr:nvSpPr>
      <xdr:spPr>
        <a:xfrm>
          <a:off x="8483111" y="567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24427</xdr:rowOff>
    </xdr:from>
    <xdr:ext cx="534377" cy="259045"/>
    <xdr:sp macro="" textlink="">
      <xdr:nvSpPr>
        <xdr:cNvPr id="145" name="n_3mainValue【道路】&#10;一人当たり延長">
          <a:extLst>
            <a:ext uri="{FF2B5EF4-FFF2-40B4-BE49-F238E27FC236}">
              <a16:creationId xmlns:a16="http://schemas.microsoft.com/office/drawing/2014/main" id="{B2FFFD17-7C1B-4D2A-94C4-89A496014F53}"/>
            </a:ext>
          </a:extLst>
        </xdr:cNvPr>
        <xdr:cNvSpPr txBox="1"/>
      </xdr:nvSpPr>
      <xdr:spPr>
        <a:xfrm>
          <a:off x="7594111" y="56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33250</xdr:rowOff>
    </xdr:from>
    <xdr:ext cx="534377" cy="259045"/>
    <xdr:sp macro="" textlink="">
      <xdr:nvSpPr>
        <xdr:cNvPr id="146" name="n_4mainValue【道路】&#10;一人当たり延長">
          <a:extLst>
            <a:ext uri="{FF2B5EF4-FFF2-40B4-BE49-F238E27FC236}">
              <a16:creationId xmlns:a16="http://schemas.microsoft.com/office/drawing/2014/main" id="{59E31E23-B769-4CB1-9C50-205A7FF0A926}"/>
            </a:ext>
          </a:extLst>
        </xdr:cNvPr>
        <xdr:cNvSpPr txBox="1"/>
      </xdr:nvSpPr>
      <xdr:spPr>
        <a:xfrm>
          <a:off x="6705111" y="569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BA14265-1393-4B30-A139-CBE36C2093E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079F648-3CE6-47F0-A4CA-EBD3EDBBB85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E9CDED9-ADF0-413B-9E1E-276E74892AC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C3E1853-A651-4A78-B53E-51157B6C200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98E8DF8-5955-4A14-84DA-A75B8029331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C667523-C83C-4794-B035-F457044117F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13877B0-E1E9-4659-BC48-08F4664E9B5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5A082C0-2F14-43D7-9863-86CB0F3F91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11B5FBF-B520-443F-8D64-203274C07FF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1630E0F-4BEC-4BAA-B7A0-62511D69585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AA4B85B-F685-4555-A14C-2684174D402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A6AA35D8-4114-4A0B-9C63-4F86A432115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E532477B-927B-4632-94A9-4C525E812D8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F5920939-913B-4BE8-A533-1B98A349B4C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A83BCD03-B0F1-4EBF-831E-1F469BB42D5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34C55D00-E863-42E3-AF5F-EA7E4194266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9BFBA80-7A58-4DD6-A15F-DD6DC6A0D59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B39A2B38-68DE-48C3-B843-5764EB53073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7D5706DE-94FF-44F0-A583-4AD20A61B0A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9F3DA39E-F9F1-4ED5-95EE-336E32F9138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F493CB0F-D53E-469E-8738-8EBF10EC2B9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B67E62DF-1595-4B3F-B832-332CFD98A5E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9F382CE6-032C-4AB5-89A8-8D3AC501D38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81B4903-C7C2-4BFF-98FD-61BFE4370C5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4716DAAD-CF7C-473E-A9AE-816ED7D88BB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59E5947E-D051-4D2E-BE30-E9F3D6049B35}"/>
            </a:ext>
          </a:extLst>
        </xdr:cNvPr>
        <xdr:cNvCxnSpPr/>
      </xdr:nvCxnSpPr>
      <xdr:spPr>
        <a:xfrm flipV="1">
          <a:off x="4634865" y="961916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773A119A-2C20-40BE-ABA7-275604AE7615}"/>
            </a:ext>
          </a:extLst>
        </xdr:cNvPr>
        <xdr:cNvSpPr txBox="1"/>
      </xdr:nvSpPr>
      <xdr:spPr>
        <a:xfrm>
          <a:off x="4673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3DC413A0-2BE2-4953-BCAD-8524232D89C7}"/>
            </a:ext>
          </a:extLst>
        </xdr:cNvPr>
        <xdr:cNvCxnSpPr/>
      </xdr:nvCxnSpPr>
      <xdr:spPr>
        <a:xfrm>
          <a:off x="4546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CDE670D0-5C8D-4842-8BE6-6DE24EB4B0BE}"/>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B5BC946F-C7EE-49FD-9C3F-BD66E7EDB207}"/>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E09CEBDE-B24F-4BF1-AF60-E9BEAB15060F}"/>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48FCE742-3904-4C2A-9195-D4513A60D9D6}"/>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1A32ABED-880A-4195-8B88-980E91D89DF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F3477C47-DFC4-4C95-989C-C1DCB4FB7092}"/>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F4A4F3C8-BD9F-41B9-8A61-1B73C530E2BC}"/>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1B8A1793-3B17-443E-A39F-9655EF4A7952}"/>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7EF1CDC-9931-47CA-836F-106A208E5E4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B7EF72F-2654-40F9-B90E-5AF8786F917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AA14FCF-2406-4767-9D17-A8780F182F3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4CCC3A6-1B31-432E-9388-0682F6D216F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587F938-0E6C-4DF5-9EB3-FCAD9EE0E87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88" name="楕円 187">
          <a:extLst>
            <a:ext uri="{FF2B5EF4-FFF2-40B4-BE49-F238E27FC236}">
              <a16:creationId xmlns:a16="http://schemas.microsoft.com/office/drawing/2014/main" id="{31C7C414-B2DA-45FC-9B48-AF4A480404CE}"/>
            </a:ext>
          </a:extLst>
        </xdr:cNvPr>
        <xdr:cNvSpPr/>
      </xdr:nvSpPr>
      <xdr:spPr>
        <a:xfrm>
          <a:off x="4584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120667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5F3CBE10-56FD-47D8-87AB-B18D4D63D276}"/>
            </a:ext>
          </a:extLst>
        </xdr:cNvPr>
        <xdr:cNvSpPr txBox="1"/>
      </xdr:nvSpPr>
      <xdr:spPr>
        <a:xfrm>
          <a:off x="4673600"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65133</xdr:rowOff>
    </xdr:from>
    <xdr:to>
      <xdr:col>20</xdr:col>
      <xdr:colOff>38100</xdr:colOff>
      <xdr:row>60</xdr:row>
      <xdr:rowOff>166733</xdr:rowOff>
    </xdr:to>
    <xdr:sp macro="" textlink="">
      <xdr:nvSpPr>
        <xdr:cNvPr id="190" name="楕円 189">
          <a:extLst>
            <a:ext uri="{FF2B5EF4-FFF2-40B4-BE49-F238E27FC236}">
              <a16:creationId xmlns:a16="http://schemas.microsoft.com/office/drawing/2014/main" id="{CF9693C0-DFAD-48D2-B72A-80E756D5CCE7}"/>
            </a:ext>
          </a:extLst>
        </xdr:cNvPr>
        <xdr:cNvSpPr/>
      </xdr:nvSpPr>
      <xdr:spPr>
        <a:xfrm>
          <a:off x="3746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115933</xdr:rowOff>
    </xdr:from>
    <xdr:to>
      <xdr:col>24</xdr:col>
      <xdr:colOff>63500</xdr:colOff>
      <xdr:row>60</xdr:row>
      <xdr:rowOff>148590</xdr:rowOff>
    </xdr:to>
    <xdr:cxnSp macro="">
      <xdr:nvCxnSpPr>
        <xdr:cNvPr id="191" name="直線コネクタ 190">
          <a:extLst>
            <a:ext uri="{FF2B5EF4-FFF2-40B4-BE49-F238E27FC236}">
              <a16:creationId xmlns:a16="http://schemas.microsoft.com/office/drawing/2014/main" id="{4F5B0ED3-1348-4096-8BA4-A5D31FBA1DCD}"/>
            </a:ext>
          </a:extLst>
        </xdr:cNvPr>
        <xdr:cNvCxnSpPr/>
      </xdr:nvCxnSpPr>
      <xdr:spPr>
        <a:xfrm>
          <a:off x="3797300" y="1040293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30843</xdr:rowOff>
    </xdr:from>
    <xdr:to>
      <xdr:col>15</xdr:col>
      <xdr:colOff>101600</xdr:colOff>
      <xdr:row>60</xdr:row>
      <xdr:rowOff>132443</xdr:rowOff>
    </xdr:to>
    <xdr:sp macro="" textlink="">
      <xdr:nvSpPr>
        <xdr:cNvPr id="192" name="楕円 191">
          <a:extLst>
            <a:ext uri="{FF2B5EF4-FFF2-40B4-BE49-F238E27FC236}">
              <a16:creationId xmlns:a16="http://schemas.microsoft.com/office/drawing/2014/main" id="{1134E4D9-73DC-4FE3-8C14-387328766738}"/>
            </a:ext>
          </a:extLst>
        </xdr:cNvPr>
        <xdr:cNvSpPr/>
      </xdr:nvSpPr>
      <xdr:spPr>
        <a:xfrm>
          <a:off x="2857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81643</xdr:rowOff>
    </xdr:from>
    <xdr:to>
      <xdr:col>19</xdr:col>
      <xdr:colOff>177800</xdr:colOff>
      <xdr:row>60</xdr:row>
      <xdr:rowOff>115933</xdr:rowOff>
    </xdr:to>
    <xdr:cxnSp macro="">
      <xdr:nvCxnSpPr>
        <xdr:cNvPr id="193" name="直線コネクタ 192">
          <a:extLst>
            <a:ext uri="{FF2B5EF4-FFF2-40B4-BE49-F238E27FC236}">
              <a16:creationId xmlns:a16="http://schemas.microsoft.com/office/drawing/2014/main" id="{C051CC3E-D349-4837-8CE1-5B38AA8C71CF}"/>
            </a:ext>
          </a:extLst>
        </xdr:cNvPr>
        <xdr:cNvCxnSpPr/>
      </xdr:nvCxnSpPr>
      <xdr:spPr>
        <a:xfrm>
          <a:off x="2908300" y="1036864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169635</xdr:rowOff>
    </xdr:from>
    <xdr:to>
      <xdr:col>10</xdr:col>
      <xdr:colOff>165100</xdr:colOff>
      <xdr:row>60</xdr:row>
      <xdr:rowOff>99785</xdr:rowOff>
    </xdr:to>
    <xdr:sp macro="" textlink="">
      <xdr:nvSpPr>
        <xdr:cNvPr id="194" name="楕円 193">
          <a:extLst>
            <a:ext uri="{FF2B5EF4-FFF2-40B4-BE49-F238E27FC236}">
              <a16:creationId xmlns:a16="http://schemas.microsoft.com/office/drawing/2014/main" id="{6F6ECEDA-F7D3-4DCF-8486-94D53D75A770}"/>
            </a:ext>
          </a:extLst>
        </xdr:cNvPr>
        <xdr:cNvSpPr/>
      </xdr:nvSpPr>
      <xdr:spPr>
        <a:xfrm>
          <a:off x="1968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48985</xdr:rowOff>
    </xdr:from>
    <xdr:to>
      <xdr:col>15</xdr:col>
      <xdr:colOff>50800</xdr:colOff>
      <xdr:row>60</xdr:row>
      <xdr:rowOff>81643</xdr:rowOff>
    </xdr:to>
    <xdr:cxnSp macro="">
      <xdr:nvCxnSpPr>
        <xdr:cNvPr id="195" name="直線コネクタ 194">
          <a:extLst>
            <a:ext uri="{FF2B5EF4-FFF2-40B4-BE49-F238E27FC236}">
              <a16:creationId xmlns:a16="http://schemas.microsoft.com/office/drawing/2014/main" id="{05ECC5E0-A8E0-4AD5-A99D-CE85EC774480}"/>
            </a:ext>
          </a:extLst>
        </xdr:cNvPr>
        <xdr:cNvCxnSpPr/>
      </xdr:nvCxnSpPr>
      <xdr:spPr>
        <a:xfrm>
          <a:off x="2019300" y="10335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138612</xdr:rowOff>
    </xdr:from>
    <xdr:to>
      <xdr:col>6</xdr:col>
      <xdr:colOff>38100</xdr:colOff>
      <xdr:row>60</xdr:row>
      <xdr:rowOff>68762</xdr:rowOff>
    </xdr:to>
    <xdr:sp macro="" textlink="">
      <xdr:nvSpPr>
        <xdr:cNvPr id="196" name="楕円 195">
          <a:extLst>
            <a:ext uri="{FF2B5EF4-FFF2-40B4-BE49-F238E27FC236}">
              <a16:creationId xmlns:a16="http://schemas.microsoft.com/office/drawing/2014/main" id="{AA3D34B6-AE3E-46AD-AAEE-4CD8BBEB11D0}"/>
            </a:ext>
          </a:extLst>
        </xdr:cNvPr>
        <xdr:cNvSpPr/>
      </xdr:nvSpPr>
      <xdr:spPr>
        <a:xfrm>
          <a:off x="1079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17962</xdr:rowOff>
    </xdr:from>
    <xdr:to>
      <xdr:col>10</xdr:col>
      <xdr:colOff>114300</xdr:colOff>
      <xdr:row>60</xdr:row>
      <xdr:rowOff>48985</xdr:rowOff>
    </xdr:to>
    <xdr:cxnSp macro="">
      <xdr:nvCxnSpPr>
        <xdr:cNvPr id="197" name="直線コネクタ 196">
          <a:extLst>
            <a:ext uri="{FF2B5EF4-FFF2-40B4-BE49-F238E27FC236}">
              <a16:creationId xmlns:a16="http://schemas.microsoft.com/office/drawing/2014/main" id="{0C9216C7-BAA9-4C44-95A8-C714A36F9D0C}"/>
            </a:ext>
          </a:extLst>
        </xdr:cNvPr>
        <xdr:cNvCxnSpPr/>
      </xdr:nvCxnSpPr>
      <xdr:spPr>
        <a:xfrm>
          <a:off x="1130300" y="1030496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ABD70633-4CFA-421B-A32F-30D0B93A9DAD}"/>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B6A772C0-7D8E-4176-8961-2AE6A11CADC2}"/>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EB6887AB-7055-4A39-A22B-B1100AC34FB9}"/>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FCAFEA83-4245-43C4-A37F-1FB929AF322F}"/>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11810</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FCC5DC97-498D-4086-AB3E-17C9E332C2DB}"/>
            </a:ext>
          </a:extLst>
        </xdr:cNvPr>
        <xdr:cNvSpPr txBox="1"/>
      </xdr:nvSpPr>
      <xdr:spPr>
        <a:xfrm>
          <a:off x="35820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148970</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E3BD7FF3-BEAC-4A4D-8BDA-A2E0A1916971}"/>
            </a:ext>
          </a:extLst>
        </xdr:cNvPr>
        <xdr:cNvSpPr txBox="1"/>
      </xdr:nvSpPr>
      <xdr:spPr>
        <a:xfrm>
          <a:off x="2705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116312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AB15C015-7E51-4BA8-8D5F-AF208CCED8B6}"/>
            </a:ext>
          </a:extLst>
        </xdr:cNvPr>
        <xdr:cNvSpPr txBox="1"/>
      </xdr:nvSpPr>
      <xdr:spPr>
        <a:xfrm>
          <a:off x="1816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85289</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D97F7445-E8C3-471E-AAB2-2A2AFD5A5192}"/>
            </a:ext>
          </a:extLst>
        </xdr:cNvPr>
        <xdr:cNvSpPr txBox="1"/>
      </xdr:nvSpPr>
      <xdr:spPr>
        <a:xfrm>
          <a:off x="927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B038A2EE-E45B-4FE2-9FCB-9BE8F4E9B2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BCDF93EC-1B24-45A2-AEAC-0B08D97102C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B265D0DB-A3CD-4D55-93EF-6ED502EFBFA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BA335FF0-C8D9-461B-A3E3-72DFD8FB9A8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5A06995-F3D1-4B34-AA7B-9E5D79EAB45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4965DB8E-0327-481D-9E8D-EE3DC4EC077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E70BDB02-9C65-4C3F-AF2C-12E450273FC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B04C3F01-FB8C-4FA0-9F3C-7EB384C9B2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E7F692F-7B26-463D-841B-04B5B49E691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D65AC87-B87B-4B93-8828-A528C24F716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6E1F1E03-E1EB-41AB-8BDB-C58456E56315}"/>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6C331EFC-630F-410D-940E-36EAE63C3ACE}"/>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6DA60B43-EF39-48A7-845E-EB2198AD108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8A348BB0-4764-45CA-B4A4-D567D060889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51D28384-2B13-45AD-B6D9-5052250318AA}"/>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F1794E1C-99A5-48AF-94DD-83E751DB28DE}"/>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7C22699-7E9E-4D46-9820-3479877CCD9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25EE6FAA-DC64-4932-B631-8B49F152F46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9C0BC443-A31E-4593-8FB7-85FC6911473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4C476BE7-FB77-4A15-AAA1-1E06DEF9C6CD}"/>
            </a:ext>
          </a:extLst>
        </xdr:cNvPr>
        <xdr:cNvCxnSpPr/>
      </xdr:nvCxnSpPr>
      <xdr:spPr>
        <a:xfrm flipV="1">
          <a:off x="10476865" y="9548073"/>
          <a:ext cx="0" cy="130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E0954A58-E188-4126-9FD1-638C7CCE1CE7}"/>
            </a:ext>
          </a:extLst>
        </xdr:cNvPr>
        <xdr:cNvSpPr txBox="1"/>
      </xdr:nvSpPr>
      <xdr:spPr>
        <a:xfrm>
          <a:off x="10515600" y="108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2854921C-F03B-4A7F-A516-A43E18E3F954}"/>
            </a:ext>
          </a:extLst>
        </xdr:cNvPr>
        <xdr:cNvCxnSpPr/>
      </xdr:nvCxnSpPr>
      <xdr:spPr>
        <a:xfrm>
          <a:off x="10388600" y="108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3C153FBC-D706-4B38-9F58-8C1D1EF6E1DE}"/>
            </a:ext>
          </a:extLst>
        </xdr:cNvPr>
        <xdr:cNvSpPr txBox="1"/>
      </xdr:nvSpPr>
      <xdr:spPr>
        <a:xfrm>
          <a:off x="10515600" y="93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00D36C3D-7854-4105-8AAF-F77CD3E350A5}"/>
            </a:ext>
          </a:extLst>
        </xdr:cNvPr>
        <xdr:cNvCxnSpPr/>
      </xdr:nvCxnSpPr>
      <xdr:spPr>
        <a:xfrm>
          <a:off x="10388600" y="95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40327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EF104885-C639-4F9A-9D90-99C10DC93BF2}"/>
            </a:ext>
          </a:extLst>
        </xdr:cNvPr>
        <xdr:cNvSpPr txBox="1"/>
      </xdr:nvSpPr>
      <xdr:spPr>
        <a:xfrm>
          <a:off x="10515600" y="10327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E310221A-5B4A-49A7-A471-00E3FEF7344D}"/>
            </a:ext>
          </a:extLst>
        </xdr:cNvPr>
        <xdr:cNvSpPr/>
      </xdr:nvSpPr>
      <xdr:spPr>
        <a:xfrm>
          <a:off x="10426700" y="103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4CF17B31-FE36-4C57-A44A-F09D1D77E92A}"/>
            </a:ext>
          </a:extLst>
        </xdr:cNvPr>
        <xdr:cNvSpPr/>
      </xdr:nvSpPr>
      <xdr:spPr>
        <a:xfrm>
          <a:off x="9588500" y="103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C1583888-6E63-4639-BF6D-AFB1BBB0816A}"/>
            </a:ext>
          </a:extLst>
        </xdr:cNvPr>
        <xdr:cNvSpPr/>
      </xdr:nvSpPr>
      <xdr:spPr>
        <a:xfrm>
          <a:off x="8699500" y="10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B2503289-3E41-445C-AADC-7C055B94B012}"/>
            </a:ext>
          </a:extLst>
        </xdr:cNvPr>
        <xdr:cNvSpPr/>
      </xdr:nvSpPr>
      <xdr:spPr>
        <a:xfrm>
          <a:off x="7810500" y="1035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09001527-D716-43AC-AED8-F0A64CFBFC20}"/>
            </a:ext>
          </a:extLst>
        </xdr:cNvPr>
        <xdr:cNvSpPr/>
      </xdr:nvSpPr>
      <xdr:spPr>
        <a:xfrm>
          <a:off x="6921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0D18ED0-F226-47EA-8913-F74BD18C5C8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22CE2BA-6011-4F56-AF5D-00873275217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195E498-9429-4A0E-AEE3-BADF7E5E953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76D1763-4146-41BF-802C-9C3DD0E0224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F15B99B-F46E-44B6-B784-E742069A619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148117</xdr:rowOff>
    </xdr:from>
    <xdr:to>
      <xdr:col>55</xdr:col>
      <xdr:colOff>50800</xdr:colOff>
      <xdr:row>59</xdr:row>
      <xdr:rowOff>78267</xdr:rowOff>
    </xdr:to>
    <xdr:sp macro="" textlink="">
      <xdr:nvSpPr>
        <xdr:cNvPr id="241" name="楕円 240">
          <a:extLst>
            <a:ext uri="{FF2B5EF4-FFF2-40B4-BE49-F238E27FC236}">
              <a16:creationId xmlns:a16="http://schemas.microsoft.com/office/drawing/2014/main" id="{69D1CB5F-B93F-467F-B2EB-BA174767A0A3}"/>
            </a:ext>
          </a:extLst>
        </xdr:cNvPr>
        <xdr:cNvSpPr/>
      </xdr:nvSpPr>
      <xdr:spPr>
        <a:xfrm>
          <a:off x="10426700" y="1009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170994</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AFB03519-437A-49C7-A034-BCB47DFE3B2E}"/>
            </a:ext>
          </a:extLst>
        </xdr:cNvPr>
        <xdr:cNvSpPr txBox="1"/>
      </xdr:nvSpPr>
      <xdr:spPr>
        <a:xfrm>
          <a:off x="10515600" y="994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152437</xdr:rowOff>
    </xdr:from>
    <xdr:to>
      <xdr:col>50</xdr:col>
      <xdr:colOff>165100</xdr:colOff>
      <xdr:row>59</xdr:row>
      <xdr:rowOff>82587</xdr:rowOff>
    </xdr:to>
    <xdr:sp macro="" textlink="">
      <xdr:nvSpPr>
        <xdr:cNvPr id="243" name="楕円 242">
          <a:extLst>
            <a:ext uri="{FF2B5EF4-FFF2-40B4-BE49-F238E27FC236}">
              <a16:creationId xmlns:a16="http://schemas.microsoft.com/office/drawing/2014/main" id="{13D5D200-6F42-4FC4-B18E-D61948BA2BFE}"/>
            </a:ext>
          </a:extLst>
        </xdr:cNvPr>
        <xdr:cNvSpPr/>
      </xdr:nvSpPr>
      <xdr:spPr>
        <a:xfrm>
          <a:off x="9588500" y="100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27467</xdr:rowOff>
    </xdr:from>
    <xdr:to>
      <xdr:col>55</xdr:col>
      <xdr:colOff>0</xdr:colOff>
      <xdr:row>59</xdr:row>
      <xdr:rowOff>31787</xdr:rowOff>
    </xdr:to>
    <xdr:cxnSp macro="">
      <xdr:nvCxnSpPr>
        <xdr:cNvPr id="244" name="直線コネクタ 243">
          <a:extLst>
            <a:ext uri="{FF2B5EF4-FFF2-40B4-BE49-F238E27FC236}">
              <a16:creationId xmlns:a16="http://schemas.microsoft.com/office/drawing/2014/main" id="{8F94BED0-5DF0-4102-B87B-DC3B24BD4F95}"/>
            </a:ext>
          </a:extLst>
        </xdr:cNvPr>
        <xdr:cNvCxnSpPr/>
      </xdr:nvCxnSpPr>
      <xdr:spPr>
        <a:xfrm flipV="1">
          <a:off x="9639300" y="10143017"/>
          <a:ext cx="8382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156118</xdr:rowOff>
    </xdr:from>
    <xdr:to>
      <xdr:col>46</xdr:col>
      <xdr:colOff>38100</xdr:colOff>
      <xdr:row>59</xdr:row>
      <xdr:rowOff>86268</xdr:rowOff>
    </xdr:to>
    <xdr:sp macro="" textlink="">
      <xdr:nvSpPr>
        <xdr:cNvPr id="245" name="楕円 244">
          <a:extLst>
            <a:ext uri="{FF2B5EF4-FFF2-40B4-BE49-F238E27FC236}">
              <a16:creationId xmlns:a16="http://schemas.microsoft.com/office/drawing/2014/main" id="{65F0B6BF-3E74-45C3-8E15-DE3E466559DF}"/>
            </a:ext>
          </a:extLst>
        </xdr:cNvPr>
        <xdr:cNvSpPr/>
      </xdr:nvSpPr>
      <xdr:spPr>
        <a:xfrm>
          <a:off x="8699500" y="101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31787</xdr:rowOff>
    </xdr:from>
    <xdr:to>
      <xdr:col>50</xdr:col>
      <xdr:colOff>114300</xdr:colOff>
      <xdr:row>59</xdr:row>
      <xdr:rowOff>35468</xdr:rowOff>
    </xdr:to>
    <xdr:cxnSp macro="">
      <xdr:nvCxnSpPr>
        <xdr:cNvPr id="246" name="直線コネクタ 245">
          <a:extLst>
            <a:ext uri="{FF2B5EF4-FFF2-40B4-BE49-F238E27FC236}">
              <a16:creationId xmlns:a16="http://schemas.microsoft.com/office/drawing/2014/main" id="{861816CE-E681-4BB0-B528-4485CC9ECDEE}"/>
            </a:ext>
          </a:extLst>
        </xdr:cNvPr>
        <xdr:cNvCxnSpPr/>
      </xdr:nvCxnSpPr>
      <xdr:spPr>
        <a:xfrm flipV="1">
          <a:off x="8750300" y="10147337"/>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162123</xdr:rowOff>
    </xdr:from>
    <xdr:to>
      <xdr:col>41</xdr:col>
      <xdr:colOff>101600</xdr:colOff>
      <xdr:row>59</xdr:row>
      <xdr:rowOff>92273</xdr:rowOff>
    </xdr:to>
    <xdr:sp macro="" textlink="">
      <xdr:nvSpPr>
        <xdr:cNvPr id="247" name="楕円 246">
          <a:extLst>
            <a:ext uri="{FF2B5EF4-FFF2-40B4-BE49-F238E27FC236}">
              <a16:creationId xmlns:a16="http://schemas.microsoft.com/office/drawing/2014/main" id="{1A591F57-C485-4BC7-A968-E7FEAF8E6EF1}"/>
            </a:ext>
          </a:extLst>
        </xdr:cNvPr>
        <xdr:cNvSpPr/>
      </xdr:nvSpPr>
      <xdr:spPr>
        <a:xfrm>
          <a:off x="7810500" y="10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35468</xdr:rowOff>
    </xdr:from>
    <xdr:to>
      <xdr:col>45</xdr:col>
      <xdr:colOff>177800</xdr:colOff>
      <xdr:row>59</xdr:row>
      <xdr:rowOff>41473</xdr:rowOff>
    </xdr:to>
    <xdr:cxnSp macro="">
      <xdr:nvCxnSpPr>
        <xdr:cNvPr id="248" name="直線コネクタ 247">
          <a:extLst>
            <a:ext uri="{FF2B5EF4-FFF2-40B4-BE49-F238E27FC236}">
              <a16:creationId xmlns:a16="http://schemas.microsoft.com/office/drawing/2014/main" id="{893207FD-8F07-4140-9DEF-74C2F7C3AC05}"/>
            </a:ext>
          </a:extLst>
        </xdr:cNvPr>
        <xdr:cNvCxnSpPr/>
      </xdr:nvCxnSpPr>
      <xdr:spPr>
        <a:xfrm flipV="1">
          <a:off x="7861300" y="10151018"/>
          <a:ext cx="889000" cy="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169199</xdr:rowOff>
    </xdr:from>
    <xdr:to>
      <xdr:col>36</xdr:col>
      <xdr:colOff>165100</xdr:colOff>
      <xdr:row>59</xdr:row>
      <xdr:rowOff>99349</xdr:rowOff>
    </xdr:to>
    <xdr:sp macro="" textlink="">
      <xdr:nvSpPr>
        <xdr:cNvPr id="249" name="楕円 248">
          <a:extLst>
            <a:ext uri="{FF2B5EF4-FFF2-40B4-BE49-F238E27FC236}">
              <a16:creationId xmlns:a16="http://schemas.microsoft.com/office/drawing/2014/main" id="{78C61AD7-603E-4C4C-9AA9-0175C27F9E98}"/>
            </a:ext>
          </a:extLst>
        </xdr:cNvPr>
        <xdr:cNvSpPr/>
      </xdr:nvSpPr>
      <xdr:spPr>
        <a:xfrm>
          <a:off x="6921500" y="1011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41473</xdr:rowOff>
    </xdr:from>
    <xdr:to>
      <xdr:col>41</xdr:col>
      <xdr:colOff>50800</xdr:colOff>
      <xdr:row>59</xdr:row>
      <xdr:rowOff>48549</xdr:rowOff>
    </xdr:to>
    <xdr:cxnSp macro="">
      <xdr:nvCxnSpPr>
        <xdr:cNvPr id="250" name="直線コネクタ 249">
          <a:extLst>
            <a:ext uri="{FF2B5EF4-FFF2-40B4-BE49-F238E27FC236}">
              <a16:creationId xmlns:a16="http://schemas.microsoft.com/office/drawing/2014/main" id="{F2A032AE-B5E2-4041-88BF-BA31FBE35FB2}"/>
            </a:ext>
          </a:extLst>
        </xdr:cNvPr>
        <xdr:cNvCxnSpPr/>
      </xdr:nvCxnSpPr>
      <xdr:spPr>
        <a:xfrm flipV="1">
          <a:off x="6972300" y="10157023"/>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159084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7CB8742A-32FE-4461-9135-5F691FAAC10C}"/>
            </a:ext>
          </a:extLst>
        </xdr:cNvPr>
        <xdr:cNvSpPr txBox="1"/>
      </xdr:nvSpPr>
      <xdr:spPr>
        <a:xfrm>
          <a:off x="9359411" y="104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162862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FFE2A803-2E5E-4A1C-A30F-8455BE88C825}"/>
            </a:ext>
          </a:extLst>
        </xdr:cNvPr>
        <xdr:cNvSpPr txBox="1"/>
      </xdr:nvSpPr>
      <xdr:spPr>
        <a:xfrm>
          <a:off x="8483111" y="104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163645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C94A74A4-A707-4EC3-9F7A-D0DBF87C7322}"/>
            </a:ext>
          </a:extLst>
        </xdr:cNvPr>
        <xdr:cNvSpPr txBox="1"/>
      </xdr:nvSpPr>
      <xdr:spPr>
        <a:xfrm>
          <a:off x="7594111" y="104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139419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E421B385-4A3B-4FF1-AE68-559B861BCB32}"/>
            </a:ext>
          </a:extLst>
        </xdr:cNvPr>
        <xdr:cNvSpPr txBox="1"/>
      </xdr:nvSpPr>
      <xdr:spPr>
        <a:xfrm>
          <a:off x="6705111" y="10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99114</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B302ED18-4C7D-4CAB-9922-7B40469C4737}"/>
            </a:ext>
          </a:extLst>
        </xdr:cNvPr>
        <xdr:cNvSpPr txBox="1"/>
      </xdr:nvSpPr>
      <xdr:spPr>
        <a:xfrm>
          <a:off x="9327095" y="987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102795</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D8629EBC-EBFE-4B0F-950F-085DBD783364}"/>
            </a:ext>
          </a:extLst>
        </xdr:cNvPr>
        <xdr:cNvSpPr txBox="1"/>
      </xdr:nvSpPr>
      <xdr:spPr>
        <a:xfrm>
          <a:off x="8450795" y="987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108800</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F733D143-987B-46B2-A202-794A07B8BD47}"/>
            </a:ext>
          </a:extLst>
        </xdr:cNvPr>
        <xdr:cNvSpPr txBox="1"/>
      </xdr:nvSpPr>
      <xdr:spPr>
        <a:xfrm>
          <a:off x="7561795" y="988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115876</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73DC6195-ADA2-4BD7-86B1-1C473A50ECDC}"/>
            </a:ext>
          </a:extLst>
        </xdr:cNvPr>
        <xdr:cNvSpPr txBox="1"/>
      </xdr:nvSpPr>
      <xdr:spPr>
        <a:xfrm>
          <a:off x="6672795" y="988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2704883C-244F-4A81-9805-94726D16577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F2A3EA14-07E3-4B5B-87F1-481E0EE0EEB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0272FA8-4C71-47DB-B987-77136407A9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D51E2613-0B6D-43CF-A4B0-A02FCE15B3A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D6DCEF98-7BC4-4C7F-908C-7342AE62C5E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FBC81399-EDCF-4452-B069-5E3D065A4C4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778EFF3-1E57-49FA-AEDC-E9701D91472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282886C8-8366-41D9-95BD-703DF32C034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C3293928-0647-4DAD-96C1-A62977CFF61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6317F0FE-C59F-4C74-BCC6-C8F95379D30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60F652F9-AC24-47B6-8D23-7295177A6EF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55DB3E8E-8F7D-4BE9-B300-0A32C2D0405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5041BA48-7478-4672-B292-BF7B12B34D08}"/>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F27C20A1-CE5D-4D37-9714-7EBA2FFDAB0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6A426084-EF85-4816-9A6B-0DCB32FFCDC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3B9132EE-F6ED-4196-8CFB-CABE8AC1807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5688C438-E2A0-44F0-B9FB-F68B45D0302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1E96C9DE-F52C-4BF4-99A1-C6B8C962E619}"/>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4781C8C3-633F-48FA-B374-F4288D3E66A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4715EE62-71C1-4002-BCA0-36CF56DE5C3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2E1C440A-3506-4562-8EBE-6FCF0173E1E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BC4CC76A-FE3E-41F8-A955-4A2D6FE12D8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A4E6ACDF-A386-4A80-959C-AE14388F0272}"/>
            </a:ext>
          </a:extLst>
        </xdr:cNvPr>
        <xdr:cNvCxnSpPr/>
      </xdr:nvCxnSpPr>
      <xdr:spPr>
        <a:xfrm flipV="1">
          <a:off x="4634865" y="1341805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A55A6195-9F58-47B1-A6D4-F7E242E88BAA}"/>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261A707D-9600-442C-AAEB-181933D12514}"/>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A6B7C446-3D48-439E-BA05-4EF302488FFF}"/>
            </a:ext>
          </a:extLst>
        </xdr:cNvPr>
        <xdr:cNvSpPr txBox="1"/>
      </xdr:nvSpPr>
      <xdr:spPr>
        <a:xfrm>
          <a:off x="4673600" y="1319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E898ED41-992D-46D6-A3D6-87D81F9F4B6D}"/>
            </a:ext>
          </a:extLst>
        </xdr:cNvPr>
        <xdr:cNvCxnSpPr/>
      </xdr:nvCxnSpPr>
      <xdr:spPr>
        <a:xfrm>
          <a:off x="4546600" y="1341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F439626E-39A2-45E5-903C-8FE27EC35BEA}"/>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51919C2B-BAA4-449F-92C0-57CEB9B9B08B}"/>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A5B46B5D-2231-417D-A279-7BBDEC4F4748}"/>
            </a:ext>
          </a:extLst>
        </xdr:cNvPr>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E44D5C8F-BC1A-45B7-B418-FC2E61D85767}"/>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E46687C3-ABD4-45E0-8B29-A8803D41CD26}"/>
            </a:ext>
          </a:extLst>
        </xdr:cNvPr>
        <xdr:cNvSpPr/>
      </xdr:nvSpPr>
      <xdr:spPr>
        <a:xfrm>
          <a:off x="1968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FBCDDC20-0047-43F2-BC53-39B0AA658BB3}"/>
            </a:ext>
          </a:extLst>
        </xdr:cNvPr>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64DC986-7E11-4E2C-8A37-DC0CC537640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17F2942B-27C0-468C-8E21-6D00D517845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455961B-4525-4A09-B1B0-CC53DDD85AF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222732E-D12B-4BA9-82C3-B8A5A440ABC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25A393D-ECE9-40F8-90C0-096F5FE1C3B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110744</xdr:rowOff>
    </xdr:from>
    <xdr:to>
      <xdr:col>24</xdr:col>
      <xdr:colOff>114300</xdr:colOff>
      <xdr:row>83</xdr:row>
      <xdr:rowOff>40894</xdr:rowOff>
    </xdr:to>
    <xdr:sp macro="" textlink="">
      <xdr:nvSpPr>
        <xdr:cNvPr id="297" name="楕円 296">
          <a:extLst>
            <a:ext uri="{FF2B5EF4-FFF2-40B4-BE49-F238E27FC236}">
              <a16:creationId xmlns:a16="http://schemas.microsoft.com/office/drawing/2014/main" id="{C269674C-EC96-47F1-A7B9-DBC6909F8F51}"/>
            </a:ext>
          </a:extLst>
        </xdr:cNvPr>
        <xdr:cNvSpPr/>
      </xdr:nvSpPr>
      <xdr:spPr>
        <a:xfrm>
          <a:off x="45847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89171</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8F4BC94F-44FF-4C79-8F6B-1870DC54146C}"/>
            </a:ext>
          </a:extLst>
        </xdr:cNvPr>
        <xdr:cNvSpPr txBox="1"/>
      </xdr:nvSpPr>
      <xdr:spPr>
        <a:xfrm>
          <a:off x="4673600" y="1414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69596</xdr:rowOff>
    </xdr:from>
    <xdr:to>
      <xdr:col>20</xdr:col>
      <xdr:colOff>38100</xdr:colOff>
      <xdr:row>82</xdr:row>
      <xdr:rowOff>171196</xdr:rowOff>
    </xdr:to>
    <xdr:sp macro="" textlink="">
      <xdr:nvSpPr>
        <xdr:cNvPr id="299" name="楕円 298">
          <a:extLst>
            <a:ext uri="{FF2B5EF4-FFF2-40B4-BE49-F238E27FC236}">
              <a16:creationId xmlns:a16="http://schemas.microsoft.com/office/drawing/2014/main" id="{DB4E0BA6-AD54-410C-8444-601DD393BD57}"/>
            </a:ext>
          </a:extLst>
        </xdr:cNvPr>
        <xdr:cNvSpPr/>
      </xdr:nvSpPr>
      <xdr:spPr>
        <a:xfrm>
          <a:off x="37465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120396</xdr:rowOff>
    </xdr:from>
    <xdr:to>
      <xdr:col>24</xdr:col>
      <xdr:colOff>63500</xdr:colOff>
      <xdr:row>82</xdr:row>
      <xdr:rowOff>161544</xdr:rowOff>
    </xdr:to>
    <xdr:cxnSp macro="">
      <xdr:nvCxnSpPr>
        <xdr:cNvPr id="300" name="直線コネクタ 299">
          <a:extLst>
            <a:ext uri="{FF2B5EF4-FFF2-40B4-BE49-F238E27FC236}">
              <a16:creationId xmlns:a16="http://schemas.microsoft.com/office/drawing/2014/main" id="{A2B7BA98-DA61-47AB-913A-EB10DBFC07E4}"/>
            </a:ext>
          </a:extLst>
        </xdr:cNvPr>
        <xdr:cNvCxnSpPr/>
      </xdr:nvCxnSpPr>
      <xdr:spPr>
        <a:xfrm>
          <a:off x="3797300" y="141792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65024</xdr:rowOff>
    </xdr:from>
    <xdr:to>
      <xdr:col>15</xdr:col>
      <xdr:colOff>101600</xdr:colOff>
      <xdr:row>82</xdr:row>
      <xdr:rowOff>166624</xdr:rowOff>
    </xdr:to>
    <xdr:sp macro="" textlink="">
      <xdr:nvSpPr>
        <xdr:cNvPr id="301" name="楕円 300">
          <a:extLst>
            <a:ext uri="{FF2B5EF4-FFF2-40B4-BE49-F238E27FC236}">
              <a16:creationId xmlns:a16="http://schemas.microsoft.com/office/drawing/2014/main" id="{D578EC11-74B8-4801-B230-A50D9388CF9F}"/>
            </a:ext>
          </a:extLst>
        </xdr:cNvPr>
        <xdr:cNvSpPr/>
      </xdr:nvSpPr>
      <xdr:spPr>
        <a:xfrm>
          <a:off x="2857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115824</xdr:rowOff>
    </xdr:from>
    <xdr:to>
      <xdr:col>19</xdr:col>
      <xdr:colOff>177800</xdr:colOff>
      <xdr:row>82</xdr:row>
      <xdr:rowOff>120396</xdr:rowOff>
    </xdr:to>
    <xdr:cxnSp macro="">
      <xdr:nvCxnSpPr>
        <xdr:cNvPr id="302" name="直線コネクタ 301">
          <a:extLst>
            <a:ext uri="{FF2B5EF4-FFF2-40B4-BE49-F238E27FC236}">
              <a16:creationId xmlns:a16="http://schemas.microsoft.com/office/drawing/2014/main" id="{F053206A-A013-4887-A180-10DC4FCDE2D8}"/>
            </a:ext>
          </a:extLst>
        </xdr:cNvPr>
        <xdr:cNvCxnSpPr/>
      </xdr:nvCxnSpPr>
      <xdr:spPr>
        <a:xfrm>
          <a:off x="2908300" y="14174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151892</xdr:rowOff>
    </xdr:from>
    <xdr:to>
      <xdr:col>10</xdr:col>
      <xdr:colOff>165100</xdr:colOff>
      <xdr:row>82</xdr:row>
      <xdr:rowOff>82042</xdr:rowOff>
    </xdr:to>
    <xdr:sp macro="" textlink="">
      <xdr:nvSpPr>
        <xdr:cNvPr id="303" name="楕円 302">
          <a:extLst>
            <a:ext uri="{FF2B5EF4-FFF2-40B4-BE49-F238E27FC236}">
              <a16:creationId xmlns:a16="http://schemas.microsoft.com/office/drawing/2014/main" id="{669C00C4-4D80-47AB-A705-F8109D843962}"/>
            </a:ext>
          </a:extLst>
        </xdr:cNvPr>
        <xdr:cNvSpPr/>
      </xdr:nvSpPr>
      <xdr:spPr>
        <a:xfrm>
          <a:off x="1968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31242</xdr:rowOff>
    </xdr:from>
    <xdr:to>
      <xdr:col>15</xdr:col>
      <xdr:colOff>50800</xdr:colOff>
      <xdr:row>82</xdr:row>
      <xdr:rowOff>115824</xdr:rowOff>
    </xdr:to>
    <xdr:cxnSp macro="">
      <xdr:nvCxnSpPr>
        <xdr:cNvPr id="304" name="直線コネクタ 303">
          <a:extLst>
            <a:ext uri="{FF2B5EF4-FFF2-40B4-BE49-F238E27FC236}">
              <a16:creationId xmlns:a16="http://schemas.microsoft.com/office/drawing/2014/main" id="{3A311175-F7D6-4610-B526-862A58EBABC1}"/>
            </a:ext>
          </a:extLst>
        </xdr:cNvPr>
        <xdr:cNvCxnSpPr/>
      </xdr:nvCxnSpPr>
      <xdr:spPr>
        <a:xfrm>
          <a:off x="2019300" y="1409014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113030</xdr:rowOff>
    </xdr:from>
    <xdr:to>
      <xdr:col>6</xdr:col>
      <xdr:colOff>38100</xdr:colOff>
      <xdr:row>82</xdr:row>
      <xdr:rowOff>43180</xdr:rowOff>
    </xdr:to>
    <xdr:sp macro="" textlink="">
      <xdr:nvSpPr>
        <xdr:cNvPr id="305" name="楕円 304">
          <a:extLst>
            <a:ext uri="{FF2B5EF4-FFF2-40B4-BE49-F238E27FC236}">
              <a16:creationId xmlns:a16="http://schemas.microsoft.com/office/drawing/2014/main" id="{4C8174B3-2623-4CCB-B41D-A6FAD60EF2CD}"/>
            </a:ext>
          </a:extLst>
        </xdr:cNvPr>
        <xdr:cNvSpPr/>
      </xdr:nvSpPr>
      <xdr:spPr>
        <a:xfrm>
          <a:off x="1079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163830</xdr:rowOff>
    </xdr:from>
    <xdr:to>
      <xdr:col>10</xdr:col>
      <xdr:colOff>114300</xdr:colOff>
      <xdr:row>82</xdr:row>
      <xdr:rowOff>31242</xdr:rowOff>
    </xdr:to>
    <xdr:cxnSp macro="">
      <xdr:nvCxnSpPr>
        <xdr:cNvPr id="306" name="直線コネクタ 305">
          <a:extLst>
            <a:ext uri="{FF2B5EF4-FFF2-40B4-BE49-F238E27FC236}">
              <a16:creationId xmlns:a16="http://schemas.microsoft.com/office/drawing/2014/main" id="{68756FC3-A3E7-4C1E-8265-D6474E1CF0B1}"/>
            </a:ext>
          </a:extLst>
        </xdr:cNvPr>
        <xdr:cNvCxnSpPr/>
      </xdr:nvCxnSpPr>
      <xdr:spPr>
        <a:xfrm>
          <a:off x="1130300" y="1405128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7" name="n_1aveValue【公営住宅】&#10;有形固定資産減価償却率">
          <a:extLst>
            <a:ext uri="{FF2B5EF4-FFF2-40B4-BE49-F238E27FC236}">
              <a16:creationId xmlns:a16="http://schemas.microsoft.com/office/drawing/2014/main" id="{789D6D0D-7236-41CC-AB09-B3FB9E2AEC05}"/>
            </a:ext>
          </a:extLst>
        </xdr:cNvPr>
        <xdr:cNvSpPr txBox="1"/>
      </xdr:nvSpPr>
      <xdr:spPr>
        <a:xfrm>
          <a:off x="35820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8" name="n_2aveValue【公営住宅】&#10;有形固定資産減価償却率">
          <a:extLst>
            <a:ext uri="{FF2B5EF4-FFF2-40B4-BE49-F238E27FC236}">
              <a16:creationId xmlns:a16="http://schemas.microsoft.com/office/drawing/2014/main" id="{B37D9301-E9BB-4F8B-B980-E109D6D93F21}"/>
            </a:ext>
          </a:extLst>
        </xdr:cNvPr>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164864</xdr:rowOff>
    </xdr:from>
    <xdr:ext cx="405111" cy="259045"/>
    <xdr:sp macro="" textlink="">
      <xdr:nvSpPr>
        <xdr:cNvPr id="309" name="n_3aveValue【公営住宅】&#10;有形固定資産減価償却率">
          <a:extLst>
            <a:ext uri="{FF2B5EF4-FFF2-40B4-BE49-F238E27FC236}">
              <a16:creationId xmlns:a16="http://schemas.microsoft.com/office/drawing/2014/main" id="{391E9DF7-7E64-43C8-8F06-A7780C0F7348}"/>
            </a:ext>
          </a:extLst>
        </xdr:cNvPr>
        <xdr:cNvSpPr txBox="1"/>
      </xdr:nvSpPr>
      <xdr:spPr>
        <a:xfrm>
          <a:off x="18167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0" name="n_4aveValue【公営住宅】&#10;有形固定資産減価償却率">
          <a:extLst>
            <a:ext uri="{FF2B5EF4-FFF2-40B4-BE49-F238E27FC236}">
              <a16:creationId xmlns:a16="http://schemas.microsoft.com/office/drawing/2014/main" id="{7663ED76-8394-4470-BFFB-B41CF424F774}"/>
            </a:ext>
          </a:extLst>
        </xdr:cNvPr>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162323</xdr:rowOff>
    </xdr:from>
    <xdr:ext cx="405111" cy="259045"/>
    <xdr:sp macro="" textlink="">
      <xdr:nvSpPr>
        <xdr:cNvPr id="311" name="n_1mainValue【公営住宅】&#10;有形固定資産減価償却率">
          <a:extLst>
            <a:ext uri="{FF2B5EF4-FFF2-40B4-BE49-F238E27FC236}">
              <a16:creationId xmlns:a16="http://schemas.microsoft.com/office/drawing/2014/main" id="{311EA80D-8709-4850-B5A3-AFE504E78476}"/>
            </a:ext>
          </a:extLst>
        </xdr:cNvPr>
        <xdr:cNvSpPr txBox="1"/>
      </xdr:nvSpPr>
      <xdr:spPr>
        <a:xfrm>
          <a:off x="35820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157751</xdr:rowOff>
    </xdr:from>
    <xdr:ext cx="405111" cy="259045"/>
    <xdr:sp macro="" textlink="">
      <xdr:nvSpPr>
        <xdr:cNvPr id="312" name="n_2mainValue【公営住宅】&#10;有形固定資産減価償却率">
          <a:extLst>
            <a:ext uri="{FF2B5EF4-FFF2-40B4-BE49-F238E27FC236}">
              <a16:creationId xmlns:a16="http://schemas.microsoft.com/office/drawing/2014/main" id="{3E54D88B-407C-4206-9F2E-3AA6777BE8CC}"/>
            </a:ext>
          </a:extLst>
        </xdr:cNvPr>
        <xdr:cNvSpPr txBox="1"/>
      </xdr:nvSpPr>
      <xdr:spPr>
        <a:xfrm>
          <a:off x="2705744" y="142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73169</xdr:rowOff>
    </xdr:from>
    <xdr:ext cx="405111" cy="259045"/>
    <xdr:sp macro="" textlink="">
      <xdr:nvSpPr>
        <xdr:cNvPr id="313" name="n_3mainValue【公営住宅】&#10;有形固定資産減価償却率">
          <a:extLst>
            <a:ext uri="{FF2B5EF4-FFF2-40B4-BE49-F238E27FC236}">
              <a16:creationId xmlns:a16="http://schemas.microsoft.com/office/drawing/2014/main" id="{80821A08-D79A-4E3C-A2BB-0912C0577114}"/>
            </a:ext>
          </a:extLst>
        </xdr:cNvPr>
        <xdr:cNvSpPr txBox="1"/>
      </xdr:nvSpPr>
      <xdr:spPr>
        <a:xfrm>
          <a:off x="1816744"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34307</xdr:rowOff>
    </xdr:from>
    <xdr:ext cx="405111" cy="259045"/>
    <xdr:sp macro="" textlink="">
      <xdr:nvSpPr>
        <xdr:cNvPr id="314" name="n_4mainValue【公営住宅】&#10;有形固定資産減価償却率">
          <a:extLst>
            <a:ext uri="{FF2B5EF4-FFF2-40B4-BE49-F238E27FC236}">
              <a16:creationId xmlns:a16="http://schemas.microsoft.com/office/drawing/2014/main" id="{5CBCA66F-2E34-4566-9649-F024C0896ADE}"/>
            </a:ext>
          </a:extLst>
        </xdr:cNvPr>
        <xdr:cNvSpPr txBox="1"/>
      </xdr:nvSpPr>
      <xdr:spPr>
        <a:xfrm>
          <a:off x="927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F2E0A476-5233-4A4E-A691-6C5AF530AA3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F58509-0A99-41FE-856A-C70E3EAED66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B7F6C0DF-3DE5-424E-B12D-7863CE3E208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80FB07ED-1B53-4E56-A0DE-FD52F8AFF93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72A1C4C3-5866-4488-9A56-5DBD1235598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C341B605-F904-469C-BD38-10AB929079B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BD230A99-1AB9-4448-A155-517B10F6750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B48C2135-4566-4711-A128-3557790A71B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7C8F1E8E-9D7D-40C2-BACA-CD64CA35C37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5B55EBAE-3287-4E33-9940-48246C994F1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26CBA96F-1BFC-47E8-B784-8D8B0CB5B8A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A5D2B71D-AFE6-4C21-8AB2-B4BB92FE84C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A6236C68-26B6-4BB8-96A2-27A2EDF8A50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421F1C0C-810B-4BE1-94D8-E4A347B7374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71DB01A9-DAB0-44D8-BEBF-3F6E9195E46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32E36C83-6BE9-4B29-886B-10CA36D278F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7A71F7F3-A468-4781-B515-9AB998A23CB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A6113535-03DD-4413-8537-EEC6D4767A0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78A2768-8723-4638-99C7-FB7D7507CF6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D6CC605E-F135-4E6A-858F-43ADCAC7F06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727477F9-3BDC-440D-ACDD-D2EBA56C3AD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ACE9BEF5-A746-4D7F-8D46-E0F3355DAAE5}"/>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B0249A72-247D-4C88-A9E9-E716CC0516F8}"/>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E34448C5-9EFC-4E00-9E28-7DF173840E74}"/>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26579975-70B5-4FAD-AD4F-2724F3CC3C74}"/>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183FFDA1-0247-47B6-B048-6D2E17440DED}"/>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132148</xdr:rowOff>
    </xdr:from>
    <xdr:ext cx="469744" cy="259045"/>
    <xdr:sp macro="" textlink="">
      <xdr:nvSpPr>
        <xdr:cNvPr id="341" name="【公営住宅】&#10;一人当たり面積平均値テキスト">
          <a:extLst>
            <a:ext uri="{FF2B5EF4-FFF2-40B4-BE49-F238E27FC236}">
              <a16:creationId xmlns:a16="http://schemas.microsoft.com/office/drawing/2014/main" id="{56BDAE25-4448-4B6D-8AA3-69BD99DEF3FD}"/>
            </a:ext>
          </a:extLst>
        </xdr:cNvPr>
        <xdr:cNvSpPr txBox="1"/>
      </xdr:nvSpPr>
      <xdr:spPr>
        <a:xfrm>
          <a:off x="10515600" y="14533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5438A2A6-683C-44D8-9207-919EC68F6CE5}"/>
            </a:ext>
          </a:extLst>
        </xdr:cNvPr>
        <xdr:cNvSpPr/>
      </xdr:nvSpPr>
      <xdr:spPr>
        <a:xfrm>
          <a:off x="10426700" y="1455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A200FD04-E094-48A0-8069-071391B1A4B2}"/>
            </a:ext>
          </a:extLst>
        </xdr:cNvPr>
        <xdr:cNvSpPr/>
      </xdr:nvSpPr>
      <xdr:spPr>
        <a:xfrm>
          <a:off x="95885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BE0A2CD7-C415-46CF-81A4-9018C0EB0896}"/>
            </a:ext>
          </a:extLst>
        </xdr:cNvPr>
        <xdr:cNvSpPr/>
      </xdr:nvSpPr>
      <xdr:spPr>
        <a:xfrm>
          <a:off x="8699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72D15CAB-63B5-4A9B-92CA-DC518EBB903C}"/>
            </a:ext>
          </a:extLst>
        </xdr:cNvPr>
        <xdr:cNvSpPr/>
      </xdr:nvSpPr>
      <xdr:spPr>
        <a:xfrm>
          <a:off x="7810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3975D142-58FE-4CBC-8BF0-7ED7DDCEE327}"/>
            </a:ext>
          </a:extLst>
        </xdr:cNvPr>
        <xdr:cNvSpPr/>
      </xdr:nvSpPr>
      <xdr:spPr>
        <a:xfrm>
          <a:off x="6921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CFDEE065-D906-481D-BE94-41C336E69BA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A1F873A5-61A6-456D-8A71-727311EEDA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44F6EB3C-E49D-46A3-B90A-27CED6175D8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12A2C071-1186-45A6-8F03-FF1B22B96CF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C30BBCDB-1CD6-49A9-BEDC-0CD940BDA9E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86513</xdr:rowOff>
    </xdr:from>
    <xdr:to>
      <xdr:col>55</xdr:col>
      <xdr:colOff>50800</xdr:colOff>
      <xdr:row>85</xdr:row>
      <xdr:rowOff>16663</xdr:rowOff>
    </xdr:to>
    <xdr:sp macro="" textlink="">
      <xdr:nvSpPr>
        <xdr:cNvPr id="352" name="楕円 351">
          <a:extLst>
            <a:ext uri="{FF2B5EF4-FFF2-40B4-BE49-F238E27FC236}">
              <a16:creationId xmlns:a16="http://schemas.microsoft.com/office/drawing/2014/main" id="{377FD949-D13C-4D1C-B443-84136EB9E0FB}"/>
            </a:ext>
          </a:extLst>
        </xdr:cNvPr>
        <xdr:cNvSpPr/>
      </xdr:nvSpPr>
      <xdr:spPr>
        <a:xfrm>
          <a:off x="10426700" y="1448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109390</xdr:rowOff>
    </xdr:from>
    <xdr:ext cx="469744" cy="259045"/>
    <xdr:sp macro="" textlink="">
      <xdr:nvSpPr>
        <xdr:cNvPr id="353" name="【公営住宅】&#10;一人当たり面積該当値テキスト">
          <a:extLst>
            <a:ext uri="{FF2B5EF4-FFF2-40B4-BE49-F238E27FC236}">
              <a16:creationId xmlns:a16="http://schemas.microsoft.com/office/drawing/2014/main" id="{91A64AC9-4F15-480C-A0B3-61733C2F738B}"/>
            </a:ext>
          </a:extLst>
        </xdr:cNvPr>
        <xdr:cNvSpPr txBox="1"/>
      </xdr:nvSpPr>
      <xdr:spPr>
        <a:xfrm>
          <a:off x="10515600" y="1433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88342</xdr:rowOff>
    </xdr:from>
    <xdr:to>
      <xdr:col>50</xdr:col>
      <xdr:colOff>165100</xdr:colOff>
      <xdr:row>85</xdr:row>
      <xdr:rowOff>18492</xdr:rowOff>
    </xdr:to>
    <xdr:sp macro="" textlink="">
      <xdr:nvSpPr>
        <xdr:cNvPr id="354" name="楕円 353">
          <a:extLst>
            <a:ext uri="{FF2B5EF4-FFF2-40B4-BE49-F238E27FC236}">
              <a16:creationId xmlns:a16="http://schemas.microsoft.com/office/drawing/2014/main" id="{17576B1D-CF98-4078-BB73-B352EA6CE968}"/>
            </a:ext>
          </a:extLst>
        </xdr:cNvPr>
        <xdr:cNvSpPr/>
      </xdr:nvSpPr>
      <xdr:spPr>
        <a:xfrm>
          <a:off x="9588500" y="1449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137313</xdr:rowOff>
    </xdr:from>
    <xdr:to>
      <xdr:col>55</xdr:col>
      <xdr:colOff>0</xdr:colOff>
      <xdr:row>84</xdr:row>
      <xdr:rowOff>139142</xdr:rowOff>
    </xdr:to>
    <xdr:cxnSp macro="">
      <xdr:nvCxnSpPr>
        <xdr:cNvPr id="355" name="直線コネクタ 354">
          <a:extLst>
            <a:ext uri="{FF2B5EF4-FFF2-40B4-BE49-F238E27FC236}">
              <a16:creationId xmlns:a16="http://schemas.microsoft.com/office/drawing/2014/main" id="{CBC48C31-8A35-4239-B525-0A5079216EAC}"/>
            </a:ext>
          </a:extLst>
        </xdr:cNvPr>
        <xdr:cNvCxnSpPr/>
      </xdr:nvCxnSpPr>
      <xdr:spPr>
        <a:xfrm flipV="1">
          <a:off x="9639300" y="14539113"/>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86055</xdr:rowOff>
    </xdr:from>
    <xdr:to>
      <xdr:col>46</xdr:col>
      <xdr:colOff>38100</xdr:colOff>
      <xdr:row>85</xdr:row>
      <xdr:rowOff>16205</xdr:rowOff>
    </xdr:to>
    <xdr:sp macro="" textlink="">
      <xdr:nvSpPr>
        <xdr:cNvPr id="356" name="楕円 355">
          <a:extLst>
            <a:ext uri="{FF2B5EF4-FFF2-40B4-BE49-F238E27FC236}">
              <a16:creationId xmlns:a16="http://schemas.microsoft.com/office/drawing/2014/main" id="{0B6488F8-8E81-426A-8439-15D17F3F0AF6}"/>
            </a:ext>
          </a:extLst>
        </xdr:cNvPr>
        <xdr:cNvSpPr/>
      </xdr:nvSpPr>
      <xdr:spPr>
        <a:xfrm>
          <a:off x="8699500" y="1448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136855</xdr:rowOff>
    </xdr:from>
    <xdr:to>
      <xdr:col>50</xdr:col>
      <xdr:colOff>114300</xdr:colOff>
      <xdr:row>84</xdr:row>
      <xdr:rowOff>139142</xdr:rowOff>
    </xdr:to>
    <xdr:cxnSp macro="">
      <xdr:nvCxnSpPr>
        <xdr:cNvPr id="357" name="直線コネクタ 356">
          <a:extLst>
            <a:ext uri="{FF2B5EF4-FFF2-40B4-BE49-F238E27FC236}">
              <a16:creationId xmlns:a16="http://schemas.microsoft.com/office/drawing/2014/main" id="{4E3A261A-177D-4C75-8388-0A02E779536D}"/>
            </a:ext>
          </a:extLst>
        </xdr:cNvPr>
        <xdr:cNvCxnSpPr/>
      </xdr:nvCxnSpPr>
      <xdr:spPr>
        <a:xfrm>
          <a:off x="8750300" y="1453865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95199</xdr:rowOff>
    </xdr:from>
    <xdr:to>
      <xdr:col>41</xdr:col>
      <xdr:colOff>101600</xdr:colOff>
      <xdr:row>85</xdr:row>
      <xdr:rowOff>25349</xdr:rowOff>
    </xdr:to>
    <xdr:sp macro="" textlink="">
      <xdr:nvSpPr>
        <xdr:cNvPr id="358" name="楕円 357">
          <a:extLst>
            <a:ext uri="{FF2B5EF4-FFF2-40B4-BE49-F238E27FC236}">
              <a16:creationId xmlns:a16="http://schemas.microsoft.com/office/drawing/2014/main" id="{26182F26-DB5D-42BC-AA80-BA8E02BAF560}"/>
            </a:ext>
          </a:extLst>
        </xdr:cNvPr>
        <xdr:cNvSpPr/>
      </xdr:nvSpPr>
      <xdr:spPr>
        <a:xfrm>
          <a:off x="7810500" y="144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136855</xdr:rowOff>
    </xdr:from>
    <xdr:to>
      <xdr:col>45</xdr:col>
      <xdr:colOff>177800</xdr:colOff>
      <xdr:row>84</xdr:row>
      <xdr:rowOff>145999</xdr:rowOff>
    </xdr:to>
    <xdr:cxnSp macro="">
      <xdr:nvCxnSpPr>
        <xdr:cNvPr id="359" name="直線コネクタ 358">
          <a:extLst>
            <a:ext uri="{FF2B5EF4-FFF2-40B4-BE49-F238E27FC236}">
              <a16:creationId xmlns:a16="http://schemas.microsoft.com/office/drawing/2014/main" id="{4C20D2B1-1DAE-4B34-917E-18D74DE712D5}"/>
            </a:ext>
          </a:extLst>
        </xdr:cNvPr>
        <xdr:cNvCxnSpPr/>
      </xdr:nvCxnSpPr>
      <xdr:spPr>
        <a:xfrm flipV="1">
          <a:off x="7861300" y="1453865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97028</xdr:rowOff>
    </xdr:from>
    <xdr:to>
      <xdr:col>36</xdr:col>
      <xdr:colOff>165100</xdr:colOff>
      <xdr:row>85</xdr:row>
      <xdr:rowOff>27178</xdr:rowOff>
    </xdr:to>
    <xdr:sp macro="" textlink="">
      <xdr:nvSpPr>
        <xdr:cNvPr id="360" name="楕円 359">
          <a:extLst>
            <a:ext uri="{FF2B5EF4-FFF2-40B4-BE49-F238E27FC236}">
              <a16:creationId xmlns:a16="http://schemas.microsoft.com/office/drawing/2014/main" id="{C41C8AF6-5D82-4D2C-B919-33B794076614}"/>
            </a:ext>
          </a:extLst>
        </xdr:cNvPr>
        <xdr:cNvSpPr/>
      </xdr:nvSpPr>
      <xdr:spPr>
        <a:xfrm>
          <a:off x="6921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145999</xdr:rowOff>
    </xdr:from>
    <xdr:to>
      <xdr:col>41</xdr:col>
      <xdr:colOff>50800</xdr:colOff>
      <xdr:row>84</xdr:row>
      <xdr:rowOff>147828</xdr:rowOff>
    </xdr:to>
    <xdr:cxnSp macro="">
      <xdr:nvCxnSpPr>
        <xdr:cNvPr id="361" name="直線コネクタ 360">
          <a:extLst>
            <a:ext uri="{FF2B5EF4-FFF2-40B4-BE49-F238E27FC236}">
              <a16:creationId xmlns:a16="http://schemas.microsoft.com/office/drawing/2014/main" id="{D5E22CF0-3CEE-4818-A244-596A87E2A933}"/>
            </a:ext>
          </a:extLst>
        </xdr:cNvPr>
        <xdr:cNvCxnSpPr/>
      </xdr:nvCxnSpPr>
      <xdr:spPr>
        <a:xfrm flipV="1">
          <a:off x="6972300" y="1454779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74083</xdr:rowOff>
    </xdr:from>
    <xdr:ext cx="469744" cy="259045"/>
    <xdr:sp macro="" textlink="">
      <xdr:nvSpPr>
        <xdr:cNvPr id="362" name="n_1aveValue【公営住宅】&#10;一人当たり面積">
          <a:extLst>
            <a:ext uri="{FF2B5EF4-FFF2-40B4-BE49-F238E27FC236}">
              <a16:creationId xmlns:a16="http://schemas.microsoft.com/office/drawing/2014/main" id="{29A642DC-12D4-40C2-980A-7440E6BAE032}"/>
            </a:ext>
          </a:extLst>
        </xdr:cNvPr>
        <xdr:cNvSpPr txBox="1"/>
      </xdr:nvSpPr>
      <xdr:spPr>
        <a:xfrm>
          <a:off x="9391727" y="1464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74541</xdr:rowOff>
    </xdr:from>
    <xdr:ext cx="469744" cy="259045"/>
    <xdr:sp macro="" textlink="">
      <xdr:nvSpPr>
        <xdr:cNvPr id="363" name="n_2aveValue【公営住宅】&#10;一人当たり面積">
          <a:extLst>
            <a:ext uri="{FF2B5EF4-FFF2-40B4-BE49-F238E27FC236}">
              <a16:creationId xmlns:a16="http://schemas.microsoft.com/office/drawing/2014/main" id="{6902A322-7BBD-439E-BD26-EB9C4C34DF29}"/>
            </a:ext>
          </a:extLst>
        </xdr:cNvPr>
        <xdr:cNvSpPr txBox="1"/>
      </xdr:nvSpPr>
      <xdr:spPr>
        <a:xfrm>
          <a:off x="8515427" y="1464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59453</xdr:rowOff>
    </xdr:from>
    <xdr:ext cx="469744" cy="259045"/>
    <xdr:sp macro="" textlink="">
      <xdr:nvSpPr>
        <xdr:cNvPr id="364" name="n_3aveValue【公営住宅】&#10;一人当たり面積">
          <a:extLst>
            <a:ext uri="{FF2B5EF4-FFF2-40B4-BE49-F238E27FC236}">
              <a16:creationId xmlns:a16="http://schemas.microsoft.com/office/drawing/2014/main" id="{4C17F83B-9761-403E-B721-ACF5FF0165ED}"/>
            </a:ext>
          </a:extLst>
        </xdr:cNvPr>
        <xdr:cNvSpPr txBox="1"/>
      </xdr:nvSpPr>
      <xdr:spPr>
        <a:xfrm>
          <a:off x="7626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44366</xdr:rowOff>
    </xdr:from>
    <xdr:ext cx="469744" cy="259045"/>
    <xdr:sp macro="" textlink="">
      <xdr:nvSpPr>
        <xdr:cNvPr id="365" name="n_4aveValue【公営住宅】&#10;一人当たり面積">
          <a:extLst>
            <a:ext uri="{FF2B5EF4-FFF2-40B4-BE49-F238E27FC236}">
              <a16:creationId xmlns:a16="http://schemas.microsoft.com/office/drawing/2014/main" id="{BAA5FEEB-EACE-4196-B98E-C4030B1BA480}"/>
            </a:ext>
          </a:extLst>
        </xdr:cNvPr>
        <xdr:cNvSpPr txBox="1"/>
      </xdr:nvSpPr>
      <xdr:spPr>
        <a:xfrm>
          <a:off x="6737427" y="146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35019</xdr:rowOff>
    </xdr:from>
    <xdr:ext cx="469744" cy="259045"/>
    <xdr:sp macro="" textlink="">
      <xdr:nvSpPr>
        <xdr:cNvPr id="366" name="n_1mainValue【公営住宅】&#10;一人当たり面積">
          <a:extLst>
            <a:ext uri="{FF2B5EF4-FFF2-40B4-BE49-F238E27FC236}">
              <a16:creationId xmlns:a16="http://schemas.microsoft.com/office/drawing/2014/main" id="{1339B00F-A4B9-41B3-BA2A-BF357A89BE24}"/>
            </a:ext>
          </a:extLst>
        </xdr:cNvPr>
        <xdr:cNvSpPr txBox="1"/>
      </xdr:nvSpPr>
      <xdr:spPr>
        <a:xfrm>
          <a:off x="9391727" y="1426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32732</xdr:rowOff>
    </xdr:from>
    <xdr:ext cx="469744" cy="259045"/>
    <xdr:sp macro="" textlink="">
      <xdr:nvSpPr>
        <xdr:cNvPr id="367" name="n_2mainValue【公営住宅】&#10;一人当たり面積">
          <a:extLst>
            <a:ext uri="{FF2B5EF4-FFF2-40B4-BE49-F238E27FC236}">
              <a16:creationId xmlns:a16="http://schemas.microsoft.com/office/drawing/2014/main" id="{6BEA0590-D675-4E70-9CA4-57C16BB5CB6C}"/>
            </a:ext>
          </a:extLst>
        </xdr:cNvPr>
        <xdr:cNvSpPr txBox="1"/>
      </xdr:nvSpPr>
      <xdr:spPr>
        <a:xfrm>
          <a:off x="8515427" y="1426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41876</xdr:rowOff>
    </xdr:from>
    <xdr:ext cx="469744" cy="259045"/>
    <xdr:sp macro="" textlink="">
      <xdr:nvSpPr>
        <xdr:cNvPr id="368" name="n_3mainValue【公営住宅】&#10;一人当たり面積">
          <a:extLst>
            <a:ext uri="{FF2B5EF4-FFF2-40B4-BE49-F238E27FC236}">
              <a16:creationId xmlns:a16="http://schemas.microsoft.com/office/drawing/2014/main" id="{0FC6D866-74F5-4E4C-8F7E-0FA45195A246}"/>
            </a:ext>
          </a:extLst>
        </xdr:cNvPr>
        <xdr:cNvSpPr txBox="1"/>
      </xdr:nvSpPr>
      <xdr:spPr>
        <a:xfrm>
          <a:off x="7626427" y="1427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43705</xdr:rowOff>
    </xdr:from>
    <xdr:ext cx="469744" cy="259045"/>
    <xdr:sp macro="" textlink="">
      <xdr:nvSpPr>
        <xdr:cNvPr id="369" name="n_4mainValue【公営住宅】&#10;一人当たり面積">
          <a:extLst>
            <a:ext uri="{FF2B5EF4-FFF2-40B4-BE49-F238E27FC236}">
              <a16:creationId xmlns:a16="http://schemas.microsoft.com/office/drawing/2014/main" id="{E430D140-EA83-4F6A-85E6-EBC49D0D628C}"/>
            </a:ext>
          </a:extLst>
        </xdr:cNvPr>
        <xdr:cNvSpPr txBox="1"/>
      </xdr:nvSpPr>
      <xdr:spPr>
        <a:xfrm>
          <a:off x="6737427" y="1427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08368AAC-0101-4B81-85B7-80B11D17592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AF6B1A17-27C3-4A7B-900C-5FE1725F4F1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ABFE2707-946E-4BE5-8758-C1E4046C88D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F543111F-9B3F-4182-94C2-BA3807EA632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026CA385-9AFC-4B42-828C-A22110DA4F4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29944571-5B16-48A6-8AB7-BE02C0D979B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FC43818E-096D-48AB-973C-A2E2ADBD571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DFF38412-458E-4CA5-AB96-BA9CB46B7AC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DBAAC31E-8EA0-4DF3-842E-CBBEB39A127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B4B8E26B-0E20-41E6-97B4-6410E1E7377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93C55B51-EE66-4E8C-9D67-EA0CF513C0E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1" name="直線コネクタ 380">
          <a:extLst>
            <a:ext uri="{FF2B5EF4-FFF2-40B4-BE49-F238E27FC236}">
              <a16:creationId xmlns:a16="http://schemas.microsoft.com/office/drawing/2014/main" id="{C2D19686-6EBD-4831-8EA6-45D070A9D58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2" name="テキスト ボックス 381">
          <a:extLst>
            <a:ext uri="{FF2B5EF4-FFF2-40B4-BE49-F238E27FC236}">
              <a16:creationId xmlns:a16="http://schemas.microsoft.com/office/drawing/2014/main" id="{835B75C1-3D7E-4A7F-BE42-BD51A81DDDE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3" name="直線コネクタ 382">
          <a:extLst>
            <a:ext uri="{FF2B5EF4-FFF2-40B4-BE49-F238E27FC236}">
              <a16:creationId xmlns:a16="http://schemas.microsoft.com/office/drawing/2014/main" id="{AB8F3AB5-3B9C-41C8-8833-9DB65EDB2C7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4" name="テキスト ボックス 383">
          <a:extLst>
            <a:ext uri="{FF2B5EF4-FFF2-40B4-BE49-F238E27FC236}">
              <a16:creationId xmlns:a16="http://schemas.microsoft.com/office/drawing/2014/main" id="{2A90594D-621A-43FE-9149-EE3BB265139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5" name="直線コネクタ 384">
          <a:extLst>
            <a:ext uri="{FF2B5EF4-FFF2-40B4-BE49-F238E27FC236}">
              <a16:creationId xmlns:a16="http://schemas.microsoft.com/office/drawing/2014/main" id="{06EB5113-63A9-42A8-A33B-256A088D173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6" name="テキスト ボックス 385">
          <a:extLst>
            <a:ext uri="{FF2B5EF4-FFF2-40B4-BE49-F238E27FC236}">
              <a16:creationId xmlns:a16="http://schemas.microsoft.com/office/drawing/2014/main" id="{30360EA6-70D9-44D2-8A2E-68F4FFFC2A2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7" name="直線コネクタ 386">
          <a:extLst>
            <a:ext uri="{FF2B5EF4-FFF2-40B4-BE49-F238E27FC236}">
              <a16:creationId xmlns:a16="http://schemas.microsoft.com/office/drawing/2014/main" id="{DEEB2503-8503-4D36-B6B3-268D1735E45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8" name="テキスト ボックス 387">
          <a:extLst>
            <a:ext uri="{FF2B5EF4-FFF2-40B4-BE49-F238E27FC236}">
              <a16:creationId xmlns:a16="http://schemas.microsoft.com/office/drawing/2014/main" id="{5C53C103-A33C-4C9C-BE77-4B98C66FD1E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9" name="直線コネクタ 388">
          <a:extLst>
            <a:ext uri="{FF2B5EF4-FFF2-40B4-BE49-F238E27FC236}">
              <a16:creationId xmlns:a16="http://schemas.microsoft.com/office/drawing/2014/main" id="{73AA6148-24DD-4B0A-8CC1-0318D9D5A9C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0" name="テキスト ボックス 389">
          <a:extLst>
            <a:ext uri="{FF2B5EF4-FFF2-40B4-BE49-F238E27FC236}">
              <a16:creationId xmlns:a16="http://schemas.microsoft.com/office/drawing/2014/main" id="{E9D263F9-950D-4B42-AAE9-286361E1E72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1" name="直線コネクタ 390">
          <a:extLst>
            <a:ext uri="{FF2B5EF4-FFF2-40B4-BE49-F238E27FC236}">
              <a16:creationId xmlns:a16="http://schemas.microsoft.com/office/drawing/2014/main" id="{DCA086B3-0B59-4CA0-BC53-A0723E955CD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2" name="テキスト ボックス 391">
          <a:extLst>
            <a:ext uri="{FF2B5EF4-FFF2-40B4-BE49-F238E27FC236}">
              <a16:creationId xmlns:a16="http://schemas.microsoft.com/office/drawing/2014/main" id="{E66B2907-B8AF-46AC-9709-B6951924B2C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4772081B-A1E1-4BEA-828D-707C63F8348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52212A6B-B6BA-4964-9F7B-C4E599CD467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109</xdr:row>
      <xdr:rowOff>10886</xdr:rowOff>
    </xdr:to>
    <xdr:cxnSp macro="">
      <xdr:nvCxnSpPr>
        <xdr:cNvPr id="395" name="直線コネクタ 394">
          <a:extLst>
            <a:ext uri="{FF2B5EF4-FFF2-40B4-BE49-F238E27FC236}">
              <a16:creationId xmlns:a16="http://schemas.microsoft.com/office/drawing/2014/main" id="{6FCF769C-9EA4-4D00-9C71-D7DC90FCD15B}"/>
            </a:ext>
          </a:extLst>
        </xdr:cNvPr>
        <xdr:cNvCxnSpPr/>
      </xdr:nvCxnSpPr>
      <xdr:spPr>
        <a:xfrm flipV="1">
          <a:off x="4634865" y="17279982"/>
          <a:ext cx="0" cy="1418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14713</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42779EF5-881F-49A6-9601-4CD94FC8C4F5}"/>
            </a:ext>
          </a:extLst>
        </xdr:cNvPr>
        <xdr:cNvSpPr txBox="1"/>
      </xdr:nvSpPr>
      <xdr:spPr>
        <a:xfrm>
          <a:off x="4673600" y="1870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10886</xdr:rowOff>
    </xdr:from>
    <xdr:to>
      <xdr:col>24</xdr:col>
      <xdr:colOff>152400</xdr:colOff>
      <xdr:row>109</xdr:row>
      <xdr:rowOff>10886</xdr:rowOff>
    </xdr:to>
    <xdr:cxnSp macro="">
      <xdr:nvCxnSpPr>
        <xdr:cNvPr id="397" name="直線コネクタ 396">
          <a:extLst>
            <a:ext uri="{FF2B5EF4-FFF2-40B4-BE49-F238E27FC236}">
              <a16:creationId xmlns:a16="http://schemas.microsoft.com/office/drawing/2014/main" id="{215BA7AA-2E9D-4742-B83D-DE0A45B554C0}"/>
            </a:ext>
          </a:extLst>
        </xdr:cNvPr>
        <xdr:cNvCxnSpPr/>
      </xdr:nvCxnSpPr>
      <xdr:spPr>
        <a:xfrm>
          <a:off x="4546600" y="186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946B250B-61F2-47C1-9C18-3EFB62051BB2}"/>
            </a:ext>
          </a:extLst>
        </xdr:cNvPr>
        <xdr:cNvSpPr txBox="1"/>
      </xdr:nvSpPr>
      <xdr:spPr>
        <a:xfrm>
          <a:off x="4673600" y="1705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399" name="直線コネクタ 398">
          <a:extLst>
            <a:ext uri="{FF2B5EF4-FFF2-40B4-BE49-F238E27FC236}">
              <a16:creationId xmlns:a16="http://schemas.microsoft.com/office/drawing/2014/main" id="{C5BC6853-B650-4C5C-813F-7CEFC437DE0E}"/>
            </a:ext>
          </a:extLst>
        </xdr:cNvPr>
        <xdr:cNvCxnSpPr/>
      </xdr:nvCxnSpPr>
      <xdr:spPr>
        <a:xfrm>
          <a:off x="4546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152779</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21A0711D-16D3-4370-BF82-C569715D43B2}"/>
            </a:ext>
          </a:extLst>
        </xdr:cNvPr>
        <xdr:cNvSpPr txBox="1"/>
      </xdr:nvSpPr>
      <xdr:spPr>
        <a:xfrm>
          <a:off x="4673600" y="179835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129902</xdr:rowOff>
    </xdr:from>
    <xdr:to>
      <xdr:col>24</xdr:col>
      <xdr:colOff>114300</xdr:colOff>
      <xdr:row>106</xdr:row>
      <xdr:rowOff>60052</xdr:rowOff>
    </xdr:to>
    <xdr:sp macro="" textlink="">
      <xdr:nvSpPr>
        <xdr:cNvPr id="401" name="フローチャート: 判断 400">
          <a:extLst>
            <a:ext uri="{FF2B5EF4-FFF2-40B4-BE49-F238E27FC236}">
              <a16:creationId xmlns:a16="http://schemas.microsoft.com/office/drawing/2014/main" id="{06B51715-A3C9-4043-AC24-9FF12ADA1BF6}"/>
            </a:ext>
          </a:extLst>
        </xdr:cNvPr>
        <xdr:cNvSpPr/>
      </xdr:nvSpPr>
      <xdr:spPr>
        <a:xfrm>
          <a:off x="4584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115207</xdr:rowOff>
    </xdr:from>
    <xdr:to>
      <xdr:col>20</xdr:col>
      <xdr:colOff>38100</xdr:colOff>
      <xdr:row>106</xdr:row>
      <xdr:rowOff>45357</xdr:rowOff>
    </xdr:to>
    <xdr:sp macro="" textlink="">
      <xdr:nvSpPr>
        <xdr:cNvPr id="402" name="フローチャート: 判断 401">
          <a:extLst>
            <a:ext uri="{FF2B5EF4-FFF2-40B4-BE49-F238E27FC236}">
              <a16:creationId xmlns:a16="http://schemas.microsoft.com/office/drawing/2014/main" id="{7B6DC027-4D51-4797-83E9-59E7C1CF6E2E}"/>
            </a:ext>
          </a:extLst>
        </xdr:cNvPr>
        <xdr:cNvSpPr/>
      </xdr:nvSpPr>
      <xdr:spPr>
        <a:xfrm>
          <a:off x="3746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93980</xdr:rowOff>
    </xdr:from>
    <xdr:to>
      <xdr:col>15</xdr:col>
      <xdr:colOff>101600</xdr:colOff>
      <xdr:row>106</xdr:row>
      <xdr:rowOff>24130</xdr:rowOff>
    </xdr:to>
    <xdr:sp macro="" textlink="">
      <xdr:nvSpPr>
        <xdr:cNvPr id="403" name="フローチャート: 判断 402">
          <a:extLst>
            <a:ext uri="{FF2B5EF4-FFF2-40B4-BE49-F238E27FC236}">
              <a16:creationId xmlns:a16="http://schemas.microsoft.com/office/drawing/2014/main" id="{1E08CB7F-C803-41FA-8719-910C4D0076CE}"/>
            </a:ext>
          </a:extLst>
        </xdr:cNvPr>
        <xdr:cNvSpPr/>
      </xdr:nvSpPr>
      <xdr:spPr>
        <a:xfrm>
          <a:off x="2857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04" name="フローチャート: 判断 403">
          <a:extLst>
            <a:ext uri="{FF2B5EF4-FFF2-40B4-BE49-F238E27FC236}">
              <a16:creationId xmlns:a16="http://schemas.microsoft.com/office/drawing/2014/main" id="{21DD190B-AF0A-45B4-B3D2-4493B2E423B9}"/>
            </a:ext>
          </a:extLst>
        </xdr:cNvPr>
        <xdr:cNvSpPr/>
      </xdr:nvSpPr>
      <xdr:spPr>
        <a:xfrm>
          <a:off x="1968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89081</xdr:rowOff>
    </xdr:from>
    <xdr:to>
      <xdr:col>6</xdr:col>
      <xdr:colOff>38100</xdr:colOff>
      <xdr:row>106</xdr:row>
      <xdr:rowOff>19231</xdr:rowOff>
    </xdr:to>
    <xdr:sp macro="" textlink="">
      <xdr:nvSpPr>
        <xdr:cNvPr id="405" name="フローチャート: 判断 404">
          <a:extLst>
            <a:ext uri="{FF2B5EF4-FFF2-40B4-BE49-F238E27FC236}">
              <a16:creationId xmlns:a16="http://schemas.microsoft.com/office/drawing/2014/main" id="{C9748549-77C1-4C4C-9858-0393B4607D14}"/>
            </a:ext>
          </a:extLst>
        </xdr:cNvPr>
        <xdr:cNvSpPr/>
      </xdr:nvSpPr>
      <xdr:spPr>
        <a:xfrm>
          <a:off x="1079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C8A64B13-F495-490D-82BC-E623B40BBA4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5273CD6E-53A5-4665-9FE6-3A2860A1720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2CD582B7-F283-4B68-B0CD-3344378E443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DA6C23E8-42AB-4426-BE7A-40930F7C833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586AF9C-248C-458D-8897-C694C91049F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46627</xdr:rowOff>
    </xdr:from>
    <xdr:to>
      <xdr:col>24</xdr:col>
      <xdr:colOff>114300</xdr:colOff>
      <xdr:row>107</xdr:row>
      <xdr:rowOff>148227</xdr:rowOff>
    </xdr:to>
    <xdr:sp macro="" textlink="">
      <xdr:nvSpPr>
        <xdr:cNvPr id="411" name="楕円 410">
          <a:extLst>
            <a:ext uri="{FF2B5EF4-FFF2-40B4-BE49-F238E27FC236}">
              <a16:creationId xmlns:a16="http://schemas.microsoft.com/office/drawing/2014/main" id="{1DF4811D-6EC6-4D78-9139-6B0317D1C46C}"/>
            </a:ext>
          </a:extLst>
        </xdr:cNvPr>
        <xdr:cNvSpPr/>
      </xdr:nvSpPr>
      <xdr:spPr>
        <a:xfrm>
          <a:off x="45847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25054</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0B6C6657-62EA-44BB-94A7-D7D1D7D773DB}"/>
            </a:ext>
          </a:extLst>
        </xdr:cNvPr>
        <xdr:cNvSpPr txBox="1"/>
      </xdr:nvSpPr>
      <xdr:spPr>
        <a:xfrm>
          <a:off x="4673600"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35198</xdr:rowOff>
    </xdr:from>
    <xdr:to>
      <xdr:col>20</xdr:col>
      <xdr:colOff>38100</xdr:colOff>
      <xdr:row>107</xdr:row>
      <xdr:rowOff>136798</xdr:rowOff>
    </xdr:to>
    <xdr:sp macro="" textlink="">
      <xdr:nvSpPr>
        <xdr:cNvPr id="413" name="楕円 412">
          <a:extLst>
            <a:ext uri="{FF2B5EF4-FFF2-40B4-BE49-F238E27FC236}">
              <a16:creationId xmlns:a16="http://schemas.microsoft.com/office/drawing/2014/main" id="{0538053A-350F-4D67-9D04-650AB8C862B6}"/>
            </a:ext>
          </a:extLst>
        </xdr:cNvPr>
        <xdr:cNvSpPr/>
      </xdr:nvSpPr>
      <xdr:spPr>
        <a:xfrm>
          <a:off x="3746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85998</xdr:rowOff>
    </xdr:from>
    <xdr:to>
      <xdr:col>24</xdr:col>
      <xdr:colOff>63500</xdr:colOff>
      <xdr:row>107</xdr:row>
      <xdr:rowOff>97427</xdr:rowOff>
    </xdr:to>
    <xdr:cxnSp macro="">
      <xdr:nvCxnSpPr>
        <xdr:cNvPr id="414" name="直線コネクタ 413">
          <a:extLst>
            <a:ext uri="{FF2B5EF4-FFF2-40B4-BE49-F238E27FC236}">
              <a16:creationId xmlns:a16="http://schemas.microsoft.com/office/drawing/2014/main" id="{DD98923A-49A7-4373-AE9B-661DCCFB2FDE}"/>
            </a:ext>
          </a:extLst>
        </xdr:cNvPr>
        <xdr:cNvCxnSpPr/>
      </xdr:nvCxnSpPr>
      <xdr:spPr>
        <a:xfrm>
          <a:off x="3797300" y="18431148"/>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23768</xdr:rowOff>
    </xdr:from>
    <xdr:to>
      <xdr:col>15</xdr:col>
      <xdr:colOff>101600</xdr:colOff>
      <xdr:row>107</xdr:row>
      <xdr:rowOff>125368</xdr:rowOff>
    </xdr:to>
    <xdr:sp macro="" textlink="">
      <xdr:nvSpPr>
        <xdr:cNvPr id="415" name="楕円 414">
          <a:extLst>
            <a:ext uri="{FF2B5EF4-FFF2-40B4-BE49-F238E27FC236}">
              <a16:creationId xmlns:a16="http://schemas.microsoft.com/office/drawing/2014/main" id="{FBFA00DA-722A-4EF6-808A-6FFCFD9A23C8}"/>
            </a:ext>
          </a:extLst>
        </xdr:cNvPr>
        <xdr:cNvSpPr/>
      </xdr:nvSpPr>
      <xdr:spPr>
        <a:xfrm>
          <a:off x="2857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74568</xdr:rowOff>
    </xdr:from>
    <xdr:to>
      <xdr:col>19</xdr:col>
      <xdr:colOff>177800</xdr:colOff>
      <xdr:row>107</xdr:row>
      <xdr:rowOff>85998</xdr:rowOff>
    </xdr:to>
    <xdr:cxnSp macro="">
      <xdr:nvCxnSpPr>
        <xdr:cNvPr id="416" name="直線コネクタ 415">
          <a:extLst>
            <a:ext uri="{FF2B5EF4-FFF2-40B4-BE49-F238E27FC236}">
              <a16:creationId xmlns:a16="http://schemas.microsoft.com/office/drawing/2014/main" id="{2FB78E0A-6040-4167-8D1D-A1B6E8E68E31}"/>
            </a:ext>
          </a:extLst>
        </xdr:cNvPr>
        <xdr:cNvCxnSpPr/>
      </xdr:nvCxnSpPr>
      <xdr:spPr>
        <a:xfrm>
          <a:off x="2908300" y="184197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23768</xdr:rowOff>
    </xdr:from>
    <xdr:to>
      <xdr:col>10</xdr:col>
      <xdr:colOff>165100</xdr:colOff>
      <xdr:row>107</xdr:row>
      <xdr:rowOff>125368</xdr:rowOff>
    </xdr:to>
    <xdr:sp macro="" textlink="">
      <xdr:nvSpPr>
        <xdr:cNvPr id="417" name="楕円 416">
          <a:extLst>
            <a:ext uri="{FF2B5EF4-FFF2-40B4-BE49-F238E27FC236}">
              <a16:creationId xmlns:a16="http://schemas.microsoft.com/office/drawing/2014/main" id="{D2E29013-8ACE-4477-A7C2-6030919DB43C}"/>
            </a:ext>
          </a:extLst>
        </xdr:cNvPr>
        <xdr:cNvSpPr/>
      </xdr:nvSpPr>
      <xdr:spPr>
        <a:xfrm>
          <a:off x="1968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74568</xdr:rowOff>
    </xdr:from>
    <xdr:to>
      <xdr:col>15</xdr:col>
      <xdr:colOff>50800</xdr:colOff>
      <xdr:row>107</xdr:row>
      <xdr:rowOff>74568</xdr:rowOff>
    </xdr:to>
    <xdr:cxnSp macro="">
      <xdr:nvCxnSpPr>
        <xdr:cNvPr id="418" name="直線コネクタ 417">
          <a:extLst>
            <a:ext uri="{FF2B5EF4-FFF2-40B4-BE49-F238E27FC236}">
              <a16:creationId xmlns:a16="http://schemas.microsoft.com/office/drawing/2014/main" id="{27ED6B04-1000-4941-8A94-BF7F35717C66}"/>
            </a:ext>
          </a:extLst>
        </xdr:cNvPr>
        <xdr:cNvCxnSpPr/>
      </xdr:nvCxnSpPr>
      <xdr:spPr>
        <a:xfrm>
          <a:off x="2019300" y="184197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38463</xdr:rowOff>
    </xdr:from>
    <xdr:to>
      <xdr:col>6</xdr:col>
      <xdr:colOff>38100</xdr:colOff>
      <xdr:row>107</xdr:row>
      <xdr:rowOff>140063</xdr:rowOff>
    </xdr:to>
    <xdr:sp macro="" textlink="">
      <xdr:nvSpPr>
        <xdr:cNvPr id="419" name="楕円 418">
          <a:extLst>
            <a:ext uri="{FF2B5EF4-FFF2-40B4-BE49-F238E27FC236}">
              <a16:creationId xmlns:a16="http://schemas.microsoft.com/office/drawing/2014/main" id="{A788AB4F-46F6-414A-A0C1-87047744E3D6}"/>
            </a:ext>
          </a:extLst>
        </xdr:cNvPr>
        <xdr:cNvSpPr/>
      </xdr:nvSpPr>
      <xdr:spPr>
        <a:xfrm>
          <a:off x="1079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74568</xdr:rowOff>
    </xdr:from>
    <xdr:to>
      <xdr:col>10</xdr:col>
      <xdr:colOff>114300</xdr:colOff>
      <xdr:row>107</xdr:row>
      <xdr:rowOff>89263</xdr:rowOff>
    </xdr:to>
    <xdr:cxnSp macro="">
      <xdr:nvCxnSpPr>
        <xdr:cNvPr id="420" name="直線コネクタ 419">
          <a:extLst>
            <a:ext uri="{FF2B5EF4-FFF2-40B4-BE49-F238E27FC236}">
              <a16:creationId xmlns:a16="http://schemas.microsoft.com/office/drawing/2014/main" id="{7428A867-D853-4670-8E0D-5CD23C546D82}"/>
            </a:ext>
          </a:extLst>
        </xdr:cNvPr>
        <xdr:cNvCxnSpPr/>
      </xdr:nvCxnSpPr>
      <xdr:spPr>
        <a:xfrm flipV="1">
          <a:off x="1130300" y="1841971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61884</xdr:rowOff>
    </xdr:from>
    <xdr:ext cx="405111" cy="259045"/>
    <xdr:sp macro="" textlink="">
      <xdr:nvSpPr>
        <xdr:cNvPr id="421" name="n_1aveValue【港湾・漁港】&#10;有形固定資産減価償却率">
          <a:extLst>
            <a:ext uri="{FF2B5EF4-FFF2-40B4-BE49-F238E27FC236}">
              <a16:creationId xmlns:a16="http://schemas.microsoft.com/office/drawing/2014/main" id="{CB41D314-3221-4676-8178-4223904E3C48}"/>
            </a:ext>
          </a:extLst>
        </xdr:cNvPr>
        <xdr:cNvSpPr txBox="1"/>
      </xdr:nvSpPr>
      <xdr:spPr>
        <a:xfrm>
          <a:off x="3582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40657</xdr:rowOff>
    </xdr:from>
    <xdr:ext cx="405111" cy="259045"/>
    <xdr:sp macro="" textlink="">
      <xdr:nvSpPr>
        <xdr:cNvPr id="422" name="n_2aveValue【港湾・漁港】&#10;有形固定資産減価償却率">
          <a:extLst>
            <a:ext uri="{FF2B5EF4-FFF2-40B4-BE49-F238E27FC236}">
              <a16:creationId xmlns:a16="http://schemas.microsoft.com/office/drawing/2014/main" id="{7C4ACD8E-7A94-435C-BE15-7BCEA330D9AD}"/>
            </a:ext>
          </a:extLst>
        </xdr:cNvPr>
        <xdr:cNvSpPr txBox="1"/>
      </xdr:nvSpPr>
      <xdr:spPr>
        <a:xfrm>
          <a:off x="2705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58619</xdr:rowOff>
    </xdr:from>
    <xdr:ext cx="405111" cy="259045"/>
    <xdr:sp macro="" textlink="">
      <xdr:nvSpPr>
        <xdr:cNvPr id="423" name="n_3aveValue【港湾・漁港】&#10;有形固定資産減価償却率">
          <a:extLst>
            <a:ext uri="{FF2B5EF4-FFF2-40B4-BE49-F238E27FC236}">
              <a16:creationId xmlns:a16="http://schemas.microsoft.com/office/drawing/2014/main" id="{40153119-8300-47CA-8A4D-2F1A63FAFFF6}"/>
            </a:ext>
          </a:extLst>
        </xdr:cNvPr>
        <xdr:cNvSpPr txBox="1"/>
      </xdr:nvSpPr>
      <xdr:spPr>
        <a:xfrm>
          <a:off x="1816744" y="178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35758</xdr:rowOff>
    </xdr:from>
    <xdr:ext cx="405111" cy="259045"/>
    <xdr:sp macro="" textlink="">
      <xdr:nvSpPr>
        <xdr:cNvPr id="424" name="n_4aveValue【港湾・漁港】&#10;有形固定資産減価償却率">
          <a:extLst>
            <a:ext uri="{FF2B5EF4-FFF2-40B4-BE49-F238E27FC236}">
              <a16:creationId xmlns:a16="http://schemas.microsoft.com/office/drawing/2014/main" id="{F6931656-8254-47B1-A951-989926AA0240}"/>
            </a:ext>
          </a:extLst>
        </xdr:cNvPr>
        <xdr:cNvSpPr txBox="1"/>
      </xdr:nvSpPr>
      <xdr:spPr>
        <a:xfrm>
          <a:off x="927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127925</xdr:rowOff>
    </xdr:from>
    <xdr:ext cx="405111" cy="259045"/>
    <xdr:sp macro="" textlink="">
      <xdr:nvSpPr>
        <xdr:cNvPr id="425" name="n_1mainValue【港湾・漁港】&#10;有形固定資産減価償却率">
          <a:extLst>
            <a:ext uri="{FF2B5EF4-FFF2-40B4-BE49-F238E27FC236}">
              <a16:creationId xmlns:a16="http://schemas.microsoft.com/office/drawing/2014/main" id="{1CF39C4D-7CD8-44DF-B093-89C9401903D0}"/>
            </a:ext>
          </a:extLst>
        </xdr:cNvPr>
        <xdr:cNvSpPr txBox="1"/>
      </xdr:nvSpPr>
      <xdr:spPr>
        <a:xfrm>
          <a:off x="35820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116495</xdr:rowOff>
    </xdr:from>
    <xdr:ext cx="405111" cy="259045"/>
    <xdr:sp macro="" textlink="">
      <xdr:nvSpPr>
        <xdr:cNvPr id="426" name="n_2mainValue【港湾・漁港】&#10;有形固定資産減価償却率">
          <a:extLst>
            <a:ext uri="{FF2B5EF4-FFF2-40B4-BE49-F238E27FC236}">
              <a16:creationId xmlns:a16="http://schemas.microsoft.com/office/drawing/2014/main" id="{C1CFE6A2-BDD3-4944-A123-32AF0E7A421E}"/>
            </a:ext>
          </a:extLst>
        </xdr:cNvPr>
        <xdr:cNvSpPr txBox="1"/>
      </xdr:nvSpPr>
      <xdr:spPr>
        <a:xfrm>
          <a:off x="2705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116495</xdr:rowOff>
    </xdr:from>
    <xdr:ext cx="405111" cy="259045"/>
    <xdr:sp macro="" textlink="">
      <xdr:nvSpPr>
        <xdr:cNvPr id="427" name="n_3mainValue【港湾・漁港】&#10;有形固定資産減価償却率">
          <a:extLst>
            <a:ext uri="{FF2B5EF4-FFF2-40B4-BE49-F238E27FC236}">
              <a16:creationId xmlns:a16="http://schemas.microsoft.com/office/drawing/2014/main" id="{1D0A281A-C7C4-4644-B3E2-28FE9192A806}"/>
            </a:ext>
          </a:extLst>
        </xdr:cNvPr>
        <xdr:cNvSpPr txBox="1"/>
      </xdr:nvSpPr>
      <xdr:spPr>
        <a:xfrm>
          <a:off x="1816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131190</xdr:rowOff>
    </xdr:from>
    <xdr:ext cx="405111" cy="259045"/>
    <xdr:sp macro="" textlink="">
      <xdr:nvSpPr>
        <xdr:cNvPr id="428" name="n_4mainValue【港湾・漁港】&#10;有形固定資産減価償却率">
          <a:extLst>
            <a:ext uri="{FF2B5EF4-FFF2-40B4-BE49-F238E27FC236}">
              <a16:creationId xmlns:a16="http://schemas.microsoft.com/office/drawing/2014/main" id="{F51562C8-835E-4AB9-9B60-1539909827C5}"/>
            </a:ext>
          </a:extLst>
        </xdr:cNvPr>
        <xdr:cNvSpPr txBox="1"/>
      </xdr:nvSpPr>
      <xdr:spPr>
        <a:xfrm>
          <a:off x="9277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6F15E591-C33C-4114-88E0-10CFB3AF89B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CE58363B-1E42-4CD7-9E96-EC87337154C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D573E04B-18C1-4335-8E80-05B20DF259B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47B5A270-FADD-4A84-9C06-CDBF4D5175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9E5646FD-733D-4B2D-ABB4-E8D38CC4773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EAED1514-3C21-4E41-99F1-034C909D838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6C6765FC-DFDF-4F80-98B4-21576909B39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ECBA9F36-A802-4695-BB07-343307BEEFA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260A0E3B-C6D2-48F0-9E1C-C069F15C150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F9AD29AF-44C2-4906-B837-285FC3565F8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A1C49B82-042C-4D38-BC2F-0F4550A49D1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977FD7D7-FC3D-47BC-80A1-41799F38C35B}"/>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1BF1542C-E7DE-4A7D-99C5-5809C8FF29E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F8D029C8-BDF8-46FA-8003-19F6A54F556E}"/>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AF564B32-AAB6-4A99-8E56-D168A3562B9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a:extLst>
            <a:ext uri="{FF2B5EF4-FFF2-40B4-BE49-F238E27FC236}">
              <a16:creationId xmlns:a16="http://schemas.microsoft.com/office/drawing/2014/main" id="{BAE9F558-0169-46E0-9B2F-9536E61666F6}"/>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A39A2157-D84B-4AFB-85F5-7F728066EA9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a:extLst>
            <a:ext uri="{FF2B5EF4-FFF2-40B4-BE49-F238E27FC236}">
              <a16:creationId xmlns:a16="http://schemas.microsoft.com/office/drawing/2014/main" id="{3ABA65A2-EA1D-4B56-81C6-2C8897A1254C}"/>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45C8183F-B4FF-467D-8D71-86B87776F0E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a:extLst>
            <a:ext uri="{FF2B5EF4-FFF2-40B4-BE49-F238E27FC236}">
              <a16:creationId xmlns:a16="http://schemas.microsoft.com/office/drawing/2014/main" id="{94F6BD94-9F20-4C1D-956A-18F8E97CEC46}"/>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9CB1BFDA-4D04-4AD5-AFBE-B18B62C20AB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36AC3E4F-476F-4DB6-8722-97DBAD55EE67}"/>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242B1AF8-AAC8-4CE2-BC95-ABAB9AE5B6A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38725</xdr:rowOff>
    </xdr:from>
    <xdr:to>
      <xdr:col>54</xdr:col>
      <xdr:colOff>189865</xdr:colOff>
      <xdr:row>108</xdr:row>
      <xdr:rowOff>146616</xdr:rowOff>
    </xdr:to>
    <xdr:cxnSp macro="">
      <xdr:nvCxnSpPr>
        <xdr:cNvPr id="452" name="直線コネクタ 451">
          <a:extLst>
            <a:ext uri="{FF2B5EF4-FFF2-40B4-BE49-F238E27FC236}">
              <a16:creationId xmlns:a16="http://schemas.microsoft.com/office/drawing/2014/main" id="{B0822E4F-1C3F-4479-83BE-CACF0A6103C8}"/>
            </a:ext>
          </a:extLst>
        </xdr:cNvPr>
        <xdr:cNvCxnSpPr/>
      </xdr:nvCxnSpPr>
      <xdr:spPr>
        <a:xfrm flipV="1">
          <a:off x="10476865" y="17183725"/>
          <a:ext cx="0" cy="147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150443</xdr:rowOff>
    </xdr:from>
    <xdr:ext cx="378565" cy="259045"/>
    <xdr:sp macro="" textlink="">
      <xdr:nvSpPr>
        <xdr:cNvPr id="453" name="【港湾・漁港】&#10;一人当たり有形固定資産（償却資産）額最小値テキスト">
          <a:extLst>
            <a:ext uri="{FF2B5EF4-FFF2-40B4-BE49-F238E27FC236}">
              <a16:creationId xmlns:a16="http://schemas.microsoft.com/office/drawing/2014/main" id="{491B7D96-6F4B-45C7-A018-361FD36362BF}"/>
            </a:ext>
          </a:extLst>
        </xdr:cNvPr>
        <xdr:cNvSpPr txBox="1"/>
      </xdr:nvSpPr>
      <xdr:spPr>
        <a:xfrm>
          <a:off x="10515600" y="18667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146616</xdr:rowOff>
    </xdr:from>
    <xdr:to>
      <xdr:col>55</xdr:col>
      <xdr:colOff>88900</xdr:colOff>
      <xdr:row>108</xdr:row>
      <xdr:rowOff>146616</xdr:rowOff>
    </xdr:to>
    <xdr:cxnSp macro="">
      <xdr:nvCxnSpPr>
        <xdr:cNvPr id="454" name="直線コネクタ 453">
          <a:extLst>
            <a:ext uri="{FF2B5EF4-FFF2-40B4-BE49-F238E27FC236}">
              <a16:creationId xmlns:a16="http://schemas.microsoft.com/office/drawing/2014/main" id="{7BC2239B-86AE-47E4-94F3-7F8259984BC3}"/>
            </a:ext>
          </a:extLst>
        </xdr:cNvPr>
        <xdr:cNvCxnSpPr/>
      </xdr:nvCxnSpPr>
      <xdr:spPr>
        <a:xfrm>
          <a:off x="10388600" y="186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156852</xdr:rowOff>
    </xdr:from>
    <xdr:ext cx="599010" cy="259045"/>
    <xdr:sp macro="" textlink="">
      <xdr:nvSpPr>
        <xdr:cNvPr id="455" name="【港湾・漁港】&#10;一人当たり有形固定資産（償却資産）額最大値テキスト">
          <a:extLst>
            <a:ext uri="{FF2B5EF4-FFF2-40B4-BE49-F238E27FC236}">
              <a16:creationId xmlns:a16="http://schemas.microsoft.com/office/drawing/2014/main" id="{8DB8E1EE-9714-49E5-8DF7-EEE0D3744CA7}"/>
            </a:ext>
          </a:extLst>
        </xdr:cNvPr>
        <xdr:cNvSpPr txBox="1"/>
      </xdr:nvSpPr>
      <xdr:spPr>
        <a:xfrm>
          <a:off x="10515600" y="1695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38725</xdr:rowOff>
    </xdr:from>
    <xdr:to>
      <xdr:col>55</xdr:col>
      <xdr:colOff>88900</xdr:colOff>
      <xdr:row>100</xdr:row>
      <xdr:rowOff>38725</xdr:rowOff>
    </xdr:to>
    <xdr:cxnSp macro="">
      <xdr:nvCxnSpPr>
        <xdr:cNvPr id="456" name="直線コネクタ 455">
          <a:extLst>
            <a:ext uri="{FF2B5EF4-FFF2-40B4-BE49-F238E27FC236}">
              <a16:creationId xmlns:a16="http://schemas.microsoft.com/office/drawing/2014/main" id="{163D2F33-F162-4E76-AB8F-72FFE12C416B}"/>
            </a:ext>
          </a:extLst>
        </xdr:cNvPr>
        <xdr:cNvCxnSpPr/>
      </xdr:nvCxnSpPr>
      <xdr:spPr>
        <a:xfrm>
          <a:off x="10388600" y="1718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38713</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810A1B1E-B969-45FE-AA7E-485AE6922DE0}"/>
            </a:ext>
          </a:extLst>
        </xdr:cNvPr>
        <xdr:cNvSpPr txBox="1"/>
      </xdr:nvSpPr>
      <xdr:spPr>
        <a:xfrm>
          <a:off x="10515600" y="18212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15836</xdr:rowOff>
    </xdr:from>
    <xdr:to>
      <xdr:col>55</xdr:col>
      <xdr:colOff>50800</xdr:colOff>
      <xdr:row>107</xdr:row>
      <xdr:rowOff>117436</xdr:rowOff>
    </xdr:to>
    <xdr:sp macro="" textlink="">
      <xdr:nvSpPr>
        <xdr:cNvPr id="458" name="フローチャート: 判断 457">
          <a:extLst>
            <a:ext uri="{FF2B5EF4-FFF2-40B4-BE49-F238E27FC236}">
              <a16:creationId xmlns:a16="http://schemas.microsoft.com/office/drawing/2014/main" id="{13245F31-8995-46AD-8873-723C6D87A1CD}"/>
            </a:ext>
          </a:extLst>
        </xdr:cNvPr>
        <xdr:cNvSpPr/>
      </xdr:nvSpPr>
      <xdr:spPr>
        <a:xfrm>
          <a:off x="10426700" y="1836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18222</xdr:rowOff>
    </xdr:from>
    <xdr:to>
      <xdr:col>50</xdr:col>
      <xdr:colOff>165100</xdr:colOff>
      <xdr:row>107</xdr:row>
      <xdr:rowOff>119822</xdr:rowOff>
    </xdr:to>
    <xdr:sp macro="" textlink="">
      <xdr:nvSpPr>
        <xdr:cNvPr id="459" name="フローチャート: 判断 458">
          <a:extLst>
            <a:ext uri="{FF2B5EF4-FFF2-40B4-BE49-F238E27FC236}">
              <a16:creationId xmlns:a16="http://schemas.microsoft.com/office/drawing/2014/main" id="{CC55141B-634F-40E9-A2F0-8BB089162242}"/>
            </a:ext>
          </a:extLst>
        </xdr:cNvPr>
        <xdr:cNvSpPr/>
      </xdr:nvSpPr>
      <xdr:spPr>
        <a:xfrm>
          <a:off x="9588500" y="1836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20303</xdr:rowOff>
    </xdr:from>
    <xdr:to>
      <xdr:col>46</xdr:col>
      <xdr:colOff>38100</xdr:colOff>
      <xdr:row>107</xdr:row>
      <xdr:rowOff>121903</xdr:rowOff>
    </xdr:to>
    <xdr:sp macro="" textlink="">
      <xdr:nvSpPr>
        <xdr:cNvPr id="460" name="フローチャート: 判断 459">
          <a:extLst>
            <a:ext uri="{FF2B5EF4-FFF2-40B4-BE49-F238E27FC236}">
              <a16:creationId xmlns:a16="http://schemas.microsoft.com/office/drawing/2014/main" id="{145C76DE-0BAD-4E0E-BB2B-1FAD07B9AF3B}"/>
            </a:ext>
          </a:extLst>
        </xdr:cNvPr>
        <xdr:cNvSpPr/>
      </xdr:nvSpPr>
      <xdr:spPr>
        <a:xfrm>
          <a:off x="8699500" y="1836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10891</xdr:rowOff>
    </xdr:from>
    <xdr:to>
      <xdr:col>41</xdr:col>
      <xdr:colOff>101600</xdr:colOff>
      <xdr:row>107</xdr:row>
      <xdr:rowOff>112491</xdr:rowOff>
    </xdr:to>
    <xdr:sp macro="" textlink="">
      <xdr:nvSpPr>
        <xdr:cNvPr id="461" name="フローチャート: 判断 460">
          <a:extLst>
            <a:ext uri="{FF2B5EF4-FFF2-40B4-BE49-F238E27FC236}">
              <a16:creationId xmlns:a16="http://schemas.microsoft.com/office/drawing/2014/main" id="{35096A83-DE44-49A1-AA7A-AF568EE4DAD9}"/>
            </a:ext>
          </a:extLst>
        </xdr:cNvPr>
        <xdr:cNvSpPr/>
      </xdr:nvSpPr>
      <xdr:spPr>
        <a:xfrm>
          <a:off x="7810500" y="1835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12979</xdr:rowOff>
    </xdr:from>
    <xdr:to>
      <xdr:col>36</xdr:col>
      <xdr:colOff>165100</xdr:colOff>
      <xdr:row>107</xdr:row>
      <xdr:rowOff>114579</xdr:rowOff>
    </xdr:to>
    <xdr:sp macro="" textlink="">
      <xdr:nvSpPr>
        <xdr:cNvPr id="462" name="フローチャート: 判断 461">
          <a:extLst>
            <a:ext uri="{FF2B5EF4-FFF2-40B4-BE49-F238E27FC236}">
              <a16:creationId xmlns:a16="http://schemas.microsoft.com/office/drawing/2014/main" id="{97404A4A-52A9-4019-BA0C-A187EF5B3970}"/>
            </a:ext>
          </a:extLst>
        </xdr:cNvPr>
        <xdr:cNvSpPr/>
      </xdr:nvSpPr>
      <xdr:spPr>
        <a:xfrm>
          <a:off x="6921500" y="1835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140212D0-EC95-40E9-8271-E6959491594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53D5EE39-4C42-4D8C-9E8F-9355902D2EA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F1E710A0-7A9B-4E8F-8735-CF67F4CEC02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8AD7653-1CAF-463C-8532-26770A99194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9400F84-1156-4D9A-AA89-AEFB40CE9F4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74183</xdr:rowOff>
    </xdr:from>
    <xdr:to>
      <xdr:col>55</xdr:col>
      <xdr:colOff>50800</xdr:colOff>
      <xdr:row>108</xdr:row>
      <xdr:rowOff>4333</xdr:rowOff>
    </xdr:to>
    <xdr:sp macro="" textlink="">
      <xdr:nvSpPr>
        <xdr:cNvPr id="468" name="楕円 467">
          <a:extLst>
            <a:ext uri="{FF2B5EF4-FFF2-40B4-BE49-F238E27FC236}">
              <a16:creationId xmlns:a16="http://schemas.microsoft.com/office/drawing/2014/main" id="{50604CB2-4333-4FE6-8D30-17383AA0B3E0}"/>
            </a:ext>
          </a:extLst>
        </xdr:cNvPr>
        <xdr:cNvSpPr/>
      </xdr:nvSpPr>
      <xdr:spPr>
        <a:xfrm>
          <a:off x="10426700" y="184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52610</xdr:rowOff>
    </xdr:from>
    <xdr:ext cx="534377" cy="259045"/>
    <xdr:sp macro="" textlink="">
      <xdr:nvSpPr>
        <xdr:cNvPr id="469" name="【港湾・漁港】&#10;一人当たり有形固定資産（償却資産）額該当値テキスト">
          <a:extLst>
            <a:ext uri="{FF2B5EF4-FFF2-40B4-BE49-F238E27FC236}">
              <a16:creationId xmlns:a16="http://schemas.microsoft.com/office/drawing/2014/main" id="{EE0F3D8E-F600-494E-82AF-C84F21E2C288}"/>
            </a:ext>
          </a:extLst>
        </xdr:cNvPr>
        <xdr:cNvSpPr txBox="1"/>
      </xdr:nvSpPr>
      <xdr:spPr>
        <a:xfrm>
          <a:off x="10515600" y="1839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75380</xdr:rowOff>
    </xdr:from>
    <xdr:to>
      <xdr:col>50</xdr:col>
      <xdr:colOff>165100</xdr:colOff>
      <xdr:row>108</xdr:row>
      <xdr:rowOff>5530</xdr:rowOff>
    </xdr:to>
    <xdr:sp macro="" textlink="">
      <xdr:nvSpPr>
        <xdr:cNvPr id="470" name="楕円 469">
          <a:extLst>
            <a:ext uri="{FF2B5EF4-FFF2-40B4-BE49-F238E27FC236}">
              <a16:creationId xmlns:a16="http://schemas.microsoft.com/office/drawing/2014/main" id="{7659998A-DED1-4041-8E66-00407886DA6D}"/>
            </a:ext>
          </a:extLst>
        </xdr:cNvPr>
        <xdr:cNvSpPr/>
      </xdr:nvSpPr>
      <xdr:spPr>
        <a:xfrm>
          <a:off x="9588500" y="1842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124983</xdr:rowOff>
    </xdr:from>
    <xdr:to>
      <xdr:col>55</xdr:col>
      <xdr:colOff>0</xdr:colOff>
      <xdr:row>107</xdr:row>
      <xdr:rowOff>126180</xdr:rowOff>
    </xdr:to>
    <xdr:cxnSp macro="">
      <xdr:nvCxnSpPr>
        <xdr:cNvPr id="471" name="直線コネクタ 470">
          <a:extLst>
            <a:ext uri="{FF2B5EF4-FFF2-40B4-BE49-F238E27FC236}">
              <a16:creationId xmlns:a16="http://schemas.microsoft.com/office/drawing/2014/main" id="{5F85A1AE-3613-4964-80EB-166E0D19D95F}"/>
            </a:ext>
          </a:extLst>
        </xdr:cNvPr>
        <xdr:cNvCxnSpPr/>
      </xdr:nvCxnSpPr>
      <xdr:spPr>
        <a:xfrm flipV="1">
          <a:off x="9639300" y="18470133"/>
          <a:ext cx="8382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76423</xdr:rowOff>
    </xdr:from>
    <xdr:to>
      <xdr:col>46</xdr:col>
      <xdr:colOff>38100</xdr:colOff>
      <xdr:row>108</xdr:row>
      <xdr:rowOff>6573</xdr:rowOff>
    </xdr:to>
    <xdr:sp macro="" textlink="">
      <xdr:nvSpPr>
        <xdr:cNvPr id="472" name="楕円 471">
          <a:extLst>
            <a:ext uri="{FF2B5EF4-FFF2-40B4-BE49-F238E27FC236}">
              <a16:creationId xmlns:a16="http://schemas.microsoft.com/office/drawing/2014/main" id="{BE2A41E3-BAB8-4BBD-AAF2-26D230CC73ED}"/>
            </a:ext>
          </a:extLst>
        </xdr:cNvPr>
        <xdr:cNvSpPr/>
      </xdr:nvSpPr>
      <xdr:spPr>
        <a:xfrm>
          <a:off x="8699500" y="1842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126180</xdr:rowOff>
    </xdr:from>
    <xdr:to>
      <xdr:col>50</xdr:col>
      <xdr:colOff>114300</xdr:colOff>
      <xdr:row>107</xdr:row>
      <xdr:rowOff>127223</xdr:rowOff>
    </xdr:to>
    <xdr:cxnSp macro="">
      <xdr:nvCxnSpPr>
        <xdr:cNvPr id="473" name="直線コネクタ 472">
          <a:extLst>
            <a:ext uri="{FF2B5EF4-FFF2-40B4-BE49-F238E27FC236}">
              <a16:creationId xmlns:a16="http://schemas.microsoft.com/office/drawing/2014/main" id="{9A830198-3C76-41FA-83C9-322918353BEE}"/>
            </a:ext>
          </a:extLst>
        </xdr:cNvPr>
        <xdr:cNvCxnSpPr/>
      </xdr:nvCxnSpPr>
      <xdr:spPr>
        <a:xfrm flipV="1">
          <a:off x="8750300" y="18471330"/>
          <a:ext cx="8890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79418</xdr:rowOff>
    </xdr:from>
    <xdr:to>
      <xdr:col>41</xdr:col>
      <xdr:colOff>101600</xdr:colOff>
      <xdr:row>108</xdr:row>
      <xdr:rowOff>9568</xdr:rowOff>
    </xdr:to>
    <xdr:sp macro="" textlink="">
      <xdr:nvSpPr>
        <xdr:cNvPr id="474" name="楕円 473">
          <a:extLst>
            <a:ext uri="{FF2B5EF4-FFF2-40B4-BE49-F238E27FC236}">
              <a16:creationId xmlns:a16="http://schemas.microsoft.com/office/drawing/2014/main" id="{5BE8394F-118D-4B3F-BDD3-79813BDAE5DE}"/>
            </a:ext>
          </a:extLst>
        </xdr:cNvPr>
        <xdr:cNvSpPr/>
      </xdr:nvSpPr>
      <xdr:spPr>
        <a:xfrm>
          <a:off x="7810500" y="1842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127223</xdr:rowOff>
    </xdr:from>
    <xdr:to>
      <xdr:col>45</xdr:col>
      <xdr:colOff>177800</xdr:colOff>
      <xdr:row>107</xdr:row>
      <xdr:rowOff>130218</xdr:rowOff>
    </xdr:to>
    <xdr:cxnSp macro="">
      <xdr:nvCxnSpPr>
        <xdr:cNvPr id="475" name="直線コネクタ 474">
          <a:extLst>
            <a:ext uri="{FF2B5EF4-FFF2-40B4-BE49-F238E27FC236}">
              <a16:creationId xmlns:a16="http://schemas.microsoft.com/office/drawing/2014/main" id="{DCADE4A6-260B-4F2F-803E-0F16F2D44B5E}"/>
            </a:ext>
          </a:extLst>
        </xdr:cNvPr>
        <xdr:cNvCxnSpPr/>
      </xdr:nvCxnSpPr>
      <xdr:spPr>
        <a:xfrm flipV="1">
          <a:off x="7861300" y="18472373"/>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84493</xdr:rowOff>
    </xdr:from>
    <xdr:to>
      <xdr:col>36</xdr:col>
      <xdr:colOff>165100</xdr:colOff>
      <xdr:row>108</xdr:row>
      <xdr:rowOff>14643</xdr:rowOff>
    </xdr:to>
    <xdr:sp macro="" textlink="">
      <xdr:nvSpPr>
        <xdr:cNvPr id="476" name="楕円 475">
          <a:extLst>
            <a:ext uri="{FF2B5EF4-FFF2-40B4-BE49-F238E27FC236}">
              <a16:creationId xmlns:a16="http://schemas.microsoft.com/office/drawing/2014/main" id="{5DFFCFD2-ED8C-4B2E-8A0E-6A18C0D60122}"/>
            </a:ext>
          </a:extLst>
        </xdr:cNvPr>
        <xdr:cNvSpPr/>
      </xdr:nvSpPr>
      <xdr:spPr>
        <a:xfrm>
          <a:off x="6921500" y="184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130218</xdr:rowOff>
    </xdr:from>
    <xdr:to>
      <xdr:col>41</xdr:col>
      <xdr:colOff>50800</xdr:colOff>
      <xdr:row>107</xdr:row>
      <xdr:rowOff>135293</xdr:rowOff>
    </xdr:to>
    <xdr:cxnSp macro="">
      <xdr:nvCxnSpPr>
        <xdr:cNvPr id="477" name="直線コネクタ 476">
          <a:extLst>
            <a:ext uri="{FF2B5EF4-FFF2-40B4-BE49-F238E27FC236}">
              <a16:creationId xmlns:a16="http://schemas.microsoft.com/office/drawing/2014/main" id="{22107CB9-93EA-4DB4-A4B2-0601F77C895F}"/>
            </a:ext>
          </a:extLst>
        </xdr:cNvPr>
        <xdr:cNvCxnSpPr/>
      </xdr:nvCxnSpPr>
      <xdr:spPr>
        <a:xfrm flipV="1">
          <a:off x="6972300" y="18475368"/>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136349</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82A81495-EBC5-4B0E-953E-9B6569132841}"/>
            </a:ext>
          </a:extLst>
        </xdr:cNvPr>
        <xdr:cNvSpPr txBox="1"/>
      </xdr:nvSpPr>
      <xdr:spPr>
        <a:xfrm>
          <a:off x="9359411" y="1813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138430</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FE341C0B-4454-4677-A986-0FDAD5FB70C0}"/>
            </a:ext>
          </a:extLst>
        </xdr:cNvPr>
        <xdr:cNvSpPr txBox="1"/>
      </xdr:nvSpPr>
      <xdr:spPr>
        <a:xfrm>
          <a:off x="8483111" y="181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129018</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981D888C-2D41-4E63-806E-D5F113BB7573}"/>
            </a:ext>
          </a:extLst>
        </xdr:cNvPr>
        <xdr:cNvSpPr txBox="1"/>
      </xdr:nvSpPr>
      <xdr:spPr>
        <a:xfrm>
          <a:off x="7594111" y="181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131106</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073573B3-67D3-4BC8-B199-AFD8211EBE1C}"/>
            </a:ext>
          </a:extLst>
        </xdr:cNvPr>
        <xdr:cNvSpPr txBox="1"/>
      </xdr:nvSpPr>
      <xdr:spPr>
        <a:xfrm>
          <a:off x="6705111" y="181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168107</xdr:rowOff>
    </xdr:from>
    <xdr:ext cx="534377" cy="259045"/>
    <xdr:sp macro="" textlink="">
      <xdr:nvSpPr>
        <xdr:cNvPr id="482" name="n_1mainValue【港湾・漁港】&#10;一人当たり有形固定資産（償却資産）額">
          <a:extLst>
            <a:ext uri="{FF2B5EF4-FFF2-40B4-BE49-F238E27FC236}">
              <a16:creationId xmlns:a16="http://schemas.microsoft.com/office/drawing/2014/main" id="{342B9426-93F6-451C-BB95-5A2C5E04359F}"/>
            </a:ext>
          </a:extLst>
        </xdr:cNvPr>
        <xdr:cNvSpPr txBox="1"/>
      </xdr:nvSpPr>
      <xdr:spPr>
        <a:xfrm>
          <a:off x="9359411" y="1851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169150</xdr:rowOff>
    </xdr:from>
    <xdr:ext cx="534377" cy="259045"/>
    <xdr:sp macro="" textlink="">
      <xdr:nvSpPr>
        <xdr:cNvPr id="483" name="n_2mainValue【港湾・漁港】&#10;一人当たり有形固定資産（償却資産）額">
          <a:extLst>
            <a:ext uri="{FF2B5EF4-FFF2-40B4-BE49-F238E27FC236}">
              <a16:creationId xmlns:a16="http://schemas.microsoft.com/office/drawing/2014/main" id="{BF714F4E-FD90-4E4E-BC57-72F1EA7BC868}"/>
            </a:ext>
          </a:extLst>
        </xdr:cNvPr>
        <xdr:cNvSpPr txBox="1"/>
      </xdr:nvSpPr>
      <xdr:spPr>
        <a:xfrm>
          <a:off x="8483111" y="185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695</xdr:rowOff>
    </xdr:from>
    <xdr:ext cx="534377" cy="259045"/>
    <xdr:sp macro="" textlink="">
      <xdr:nvSpPr>
        <xdr:cNvPr id="484" name="n_3mainValue【港湾・漁港】&#10;一人当たり有形固定資産（償却資産）額">
          <a:extLst>
            <a:ext uri="{FF2B5EF4-FFF2-40B4-BE49-F238E27FC236}">
              <a16:creationId xmlns:a16="http://schemas.microsoft.com/office/drawing/2014/main" id="{31471650-4904-407D-BC9D-2DAE90502423}"/>
            </a:ext>
          </a:extLst>
        </xdr:cNvPr>
        <xdr:cNvSpPr txBox="1"/>
      </xdr:nvSpPr>
      <xdr:spPr>
        <a:xfrm>
          <a:off x="7594111" y="1851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5770</xdr:rowOff>
    </xdr:from>
    <xdr:ext cx="534377" cy="259045"/>
    <xdr:sp macro="" textlink="">
      <xdr:nvSpPr>
        <xdr:cNvPr id="485" name="n_4mainValue【港湾・漁港】&#10;一人当たり有形固定資産（償却資産）額">
          <a:extLst>
            <a:ext uri="{FF2B5EF4-FFF2-40B4-BE49-F238E27FC236}">
              <a16:creationId xmlns:a16="http://schemas.microsoft.com/office/drawing/2014/main" id="{5CBDCF9B-4F15-46EA-A8A0-5CA2D5716E80}"/>
            </a:ext>
          </a:extLst>
        </xdr:cNvPr>
        <xdr:cNvSpPr txBox="1"/>
      </xdr:nvSpPr>
      <xdr:spPr>
        <a:xfrm>
          <a:off x="6705111" y="1852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5AFCE4F-D23C-493E-8262-EED68208C53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FBB30318-B450-424F-8587-233190C62E7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9C7BA3FD-7DE5-451D-9677-88A78CC3A9B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510C3279-4108-4B14-A358-396C37BF422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4BD4670D-5C1A-49C9-BAC7-CA84AA09E62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C3C413B8-8F41-4304-BB83-06BF5A88782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F96773A9-6A07-45DE-B21C-B4CCC1A5962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D2E66365-76AF-4817-9997-1798BF2A70E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A59373F2-F78E-495E-9E30-3DF5B9B3933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70111556-2F6A-42E2-BADD-F4D132A75B1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7A21D658-F1DB-4C1F-9F95-54AAAC8D674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6F5CCD07-3B0E-4F81-92A4-A606546842EB}"/>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F8201E2A-2813-4B16-94BC-65283708A3F2}"/>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4D804A2B-71A1-4BD6-8EF1-DAADB3F40D1F}"/>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E12B7131-0189-40D5-A4BC-63946D4CDC65}"/>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20707FBD-125B-404D-86BD-32B914C3AF81}"/>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C3F12C74-0696-49D6-BBDF-2835277ACD1B}"/>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8BEDEAF1-2C1E-4427-8B3B-D22D4422FC02}"/>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7A36DA56-8A6C-452F-890A-35869113AD99}"/>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DE251E4C-7A4D-4B09-9367-40E48CD68F9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EC6CDB4D-7025-459E-A75D-00DD79EB8DA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B354F51C-89AF-4193-BD47-7C9CFF9F7A8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508" name="直線コネクタ 507">
          <a:extLst>
            <a:ext uri="{FF2B5EF4-FFF2-40B4-BE49-F238E27FC236}">
              <a16:creationId xmlns:a16="http://schemas.microsoft.com/office/drawing/2014/main" id="{851D0019-CC7D-4728-9CB7-778FC9CD7C94}"/>
            </a:ext>
          </a:extLst>
        </xdr:cNvPr>
        <xdr:cNvCxnSpPr/>
      </xdr:nvCxnSpPr>
      <xdr:spPr>
        <a:xfrm flipV="1">
          <a:off x="16318864" y="599008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2250D633-B7A8-4B4D-85D9-3938E9FB1ABD}"/>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510" name="直線コネクタ 509">
          <a:extLst>
            <a:ext uri="{FF2B5EF4-FFF2-40B4-BE49-F238E27FC236}">
              <a16:creationId xmlns:a16="http://schemas.microsoft.com/office/drawing/2014/main" id="{6F321DD1-EB9B-4139-BAF4-9324B454082A}"/>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5FA25039-E976-4D02-9931-454F83951DFF}"/>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512" name="直線コネクタ 511">
          <a:extLst>
            <a:ext uri="{FF2B5EF4-FFF2-40B4-BE49-F238E27FC236}">
              <a16:creationId xmlns:a16="http://schemas.microsoft.com/office/drawing/2014/main" id="{759391B1-FAF7-482F-A135-94A5BA8828FC}"/>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E7FB3E97-51E7-41C4-B0D5-0D1087A7B660}"/>
            </a:ext>
          </a:extLst>
        </xdr:cNvPr>
        <xdr:cNvSpPr txBox="1"/>
      </xdr:nvSpPr>
      <xdr:spPr>
        <a:xfrm>
          <a:off x="16357600" y="6467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514" name="フローチャート: 判断 513">
          <a:extLst>
            <a:ext uri="{FF2B5EF4-FFF2-40B4-BE49-F238E27FC236}">
              <a16:creationId xmlns:a16="http://schemas.microsoft.com/office/drawing/2014/main" id="{E85FDA38-900C-4D3C-B8F9-57169C23CDF7}"/>
            </a:ext>
          </a:extLst>
        </xdr:cNvPr>
        <xdr:cNvSpPr/>
      </xdr:nvSpPr>
      <xdr:spPr>
        <a:xfrm>
          <a:off x="16268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515" name="フローチャート: 判断 514">
          <a:extLst>
            <a:ext uri="{FF2B5EF4-FFF2-40B4-BE49-F238E27FC236}">
              <a16:creationId xmlns:a16="http://schemas.microsoft.com/office/drawing/2014/main" id="{14CFA241-F1E7-499F-BA30-2935F92C7F61}"/>
            </a:ext>
          </a:extLst>
        </xdr:cNvPr>
        <xdr:cNvSpPr/>
      </xdr:nvSpPr>
      <xdr:spPr>
        <a:xfrm>
          <a:off x="15430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516" name="フローチャート: 判断 515">
          <a:extLst>
            <a:ext uri="{FF2B5EF4-FFF2-40B4-BE49-F238E27FC236}">
              <a16:creationId xmlns:a16="http://schemas.microsoft.com/office/drawing/2014/main" id="{7071EF4C-A8C0-4F33-BCFC-6E5A41FA4010}"/>
            </a:ext>
          </a:extLst>
        </xdr:cNvPr>
        <xdr:cNvSpPr/>
      </xdr:nvSpPr>
      <xdr:spPr>
        <a:xfrm>
          <a:off x="14541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517" name="フローチャート: 判断 516">
          <a:extLst>
            <a:ext uri="{FF2B5EF4-FFF2-40B4-BE49-F238E27FC236}">
              <a16:creationId xmlns:a16="http://schemas.microsoft.com/office/drawing/2014/main" id="{172BFE39-CA03-4054-B813-57B6B399E0D7}"/>
            </a:ext>
          </a:extLst>
        </xdr:cNvPr>
        <xdr:cNvSpPr/>
      </xdr:nvSpPr>
      <xdr:spPr>
        <a:xfrm>
          <a:off x="13652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518" name="フローチャート: 判断 517">
          <a:extLst>
            <a:ext uri="{FF2B5EF4-FFF2-40B4-BE49-F238E27FC236}">
              <a16:creationId xmlns:a16="http://schemas.microsoft.com/office/drawing/2014/main" id="{E53FF69F-60F1-43D7-83B2-56633171D725}"/>
            </a:ext>
          </a:extLst>
        </xdr:cNvPr>
        <xdr:cNvSpPr/>
      </xdr:nvSpPr>
      <xdr:spPr>
        <a:xfrm>
          <a:off x="1276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33A0B16F-D126-4CDB-B3DE-6DB83526D66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1D47DCFB-A8DF-4C14-8B20-AF6B4C334FA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397452EC-97A3-4622-8646-77794D8C548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58E0A1FD-5E6D-4E22-8CC5-615256ADAF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BD1E95AE-C49A-43A5-8529-0F31888805F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114554</xdr:rowOff>
    </xdr:from>
    <xdr:to>
      <xdr:col>85</xdr:col>
      <xdr:colOff>177800</xdr:colOff>
      <xdr:row>41</xdr:row>
      <xdr:rowOff>44704</xdr:rowOff>
    </xdr:to>
    <xdr:sp macro="" textlink="">
      <xdr:nvSpPr>
        <xdr:cNvPr id="524" name="楕円 523">
          <a:extLst>
            <a:ext uri="{FF2B5EF4-FFF2-40B4-BE49-F238E27FC236}">
              <a16:creationId xmlns:a16="http://schemas.microsoft.com/office/drawing/2014/main" id="{2B316E3B-8AE1-4931-B5A9-58B02920B62E}"/>
            </a:ext>
          </a:extLst>
        </xdr:cNvPr>
        <xdr:cNvSpPr/>
      </xdr:nvSpPr>
      <xdr:spPr>
        <a:xfrm>
          <a:off x="162687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92981</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92E6B520-83B6-4A09-BA13-6D64AC6723B6}"/>
            </a:ext>
          </a:extLst>
        </xdr:cNvPr>
        <xdr:cNvSpPr txBox="1"/>
      </xdr:nvSpPr>
      <xdr:spPr>
        <a:xfrm>
          <a:off x="16357600" y="695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73406</xdr:rowOff>
    </xdr:from>
    <xdr:to>
      <xdr:col>81</xdr:col>
      <xdr:colOff>101600</xdr:colOff>
      <xdr:row>41</xdr:row>
      <xdr:rowOff>3556</xdr:rowOff>
    </xdr:to>
    <xdr:sp macro="" textlink="">
      <xdr:nvSpPr>
        <xdr:cNvPr id="526" name="楕円 525">
          <a:extLst>
            <a:ext uri="{FF2B5EF4-FFF2-40B4-BE49-F238E27FC236}">
              <a16:creationId xmlns:a16="http://schemas.microsoft.com/office/drawing/2014/main" id="{A2C6E8BA-9BFD-4783-8ECE-3C386A99AB06}"/>
            </a:ext>
          </a:extLst>
        </xdr:cNvPr>
        <xdr:cNvSpPr/>
      </xdr:nvSpPr>
      <xdr:spPr>
        <a:xfrm>
          <a:off x="15430500" y="69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124206</xdr:rowOff>
    </xdr:from>
    <xdr:to>
      <xdr:col>85</xdr:col>
      <xdr:colOff>127000</xdr:colOff>
      <xdr:row>40</xdr:row>
      <xdr:rowOff>165354</xdr:rowOff>
    </xdr:to>
    <xdr:cxnSp macro="">
      <xdr:nvCxnSpPr>
        <xdr:cNvPr id="527" name="直線コネクタ 526">
          <a:extLst>
            <a:ext uri="{FF2B5EF4-FFF2-40B4-BE49-F238E27FC236}">
              <a16:creationId xmlns:a16="http://schemas.microsoft.com/office/drawing/2014/main" id="{1856517D-304C-455A-A13A-83776707218C}"/>
            </a:ext>
          </a:extLst>
        </xdr:cNvPr>
        <xdr:cNvCxnSpPr/>
      </xdr:nvCxnSpPr>
      <xdr:spPr>
        <a:xfrm>
          <a:off x="15481300" y="698220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xdr:rowOff>
    </xdr:from>
    <xdr:to>
      <xdr:col>76</xdr:col>
      <xdr:colOff>165100</xdr:colOff>
      <xdr:row>39</xdr:row>
      <xdr:rowOff>117856</xdr:rowOff>
    </xdr:to>
    <xdr:sp macro="" textlink="">
      <xdr:nvSpPr>
        <xdr:cNvPr id="528" name="楕円 527">
          <a:extLst>
            <a:ext uri="{FF2B5EF4-FFF2-40B4-BE49-F238E27FC236}">
              <a16:creationId xmlns:a16="http://schemas.microsoft.com/office/drawing/2014/main" id="{75DBBDDF-A72C-44C7-AC16-A00800D8C531}"/>
            </a:ext>
          </a:extLst>
        </xdr:cNvPr>
        <xdr:cNvSpPr/>
      </xdr:nvSpPr>
      <xdr:spPr>
        <a:xfrm>
          <a:off x="14541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67056</xdr:rowOff>
    </xdr:from>
    <xdr:to>
      <xdr:col>81</xdr:col>
      <xdr:colOff>50800</xdr:colOff>
      <xdr:row>40</xdr:row>
      <xdr:rowOff>124206</xdr:rowOff>
    </xdr:to>
    <xdr:cxnSp macro="">
      <xdr:nvCxnSpPr>
        <xdr:cNvPr id="529" name="直線コネクタ 528">
          <a:extLst>
            <a:ext uri="{FF2B5EF4-FFF2-40B4-BE49-F238E27FC236}">
              <a16:creationId xmlns:a16="http://schemas.microsoft.com/office/drawing/2014/main" id="{2E7B6B98-4600-4FCC-9276-73ABFC22B853}"/>
            </a:ext>
          </a:extLst>
        </xdr:cNvPr>
        <xdr:cNvCxnSpPr/>
      </xdr:nvCxnSpPr>
      <xdr:spPr>
        <a:xfrm>
          <a:off x="14592300" y="675360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20828</xdr:rowOff>
    </xdr:from>
    <xdr:to>
      <xdr:col>72</xdr:col>
      <xdr:colOff>38100</xdr:colOff>
      <xdr:row>40</xdr:row>
      <xdr:rowOff>122428</xdr:rowOff>
    </xdr:to>
    <xdr:sp macro="" textlink="">
      <xdr:nvSpPr>
        <xdr:cNvPr id="530" name="楕円 529">
          <a:extLst>
            <a:ext uri="{FF2B5EF4-FFF2-40B4-BE49-F238E27FC236}">
              <a16:creationId xmlns:a16="http://schemas.microsoft.com/office/drawing/2014/main" id="{0F0B25CA-1A41-4DAF-892E-CB454AF32A8A}"/>
            </a:ext>
          </a:extLst>
        </xdr:cNvPr>
        <xdr:cNvSpPr/>
      </xdr:nvSpPr>
      <xdr:spPr>
        <a:xfrm>
          <a:off x="13652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67056</xdr:rowOff>
    </xdr:from>
    <xdr:to>
      <xdr:col>76</xdr:col>
      <xdr:colOff>114300</xdr:colOff>
      <xdr:row>40</xdr:row>
      <xdr:rowOff>71628</xdr:rowOff>
    </xdr:to>
    <xdr:cxnSp macro="">
      <xdr:nvCxnSpPr>
        <xdr:cNvPr id="531" name="直線コネクタ 530">
          <a:extLst>
            <a:ext uri="{FF2B5EF4-FFF2-40B4-BE49-F238E27FC236}">
              <a16:creationId xmlns:a16="http://schemas.microsoft.com/office/drawing/2014/main" id="{AB7F7DE3-126F-40A8-B921-4F08EFB8DE60}"/>
            </a:ext>
          </a:extLst>
        </xdr:cNvPr>
        <xdr:cNvCxnSpPr/>
      </xdr:nvCxnSpPr>
      <xdr:spPr>
        <a:xfrm flipV="1">
          <a:off x="13703300" y="6753606"/>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11684</xdr:rowOff>
    </xdr:from>
    <xdr:to>
      <xdr:col>67</xdr:col>
      <xdr:colOff>101600</xdr:colOff>
      <xdr:row>40</xdr:row>
      <xdr:rowOff>113284</xdr:rowOff>
    </xdr:to>
    <xdr:sp macro="" textlink="">
      <xdr:nvSpPr>
        <xdr:cNvPr id="532" name="楕円 531">
          <a:extLst>
            <a:ext uri="{FF2B5EF4-FFF2-40B4-BE49-F238E27FC236}">
              <a16:creationId xmlns:a16="http://schemas.microsoft.com/office/drawing/2014/main" id="{FAF7CACE-446F-4393-B82C-7A036ED181BC}"/>
            </a:ext>
          </a:extLst>
        </xdr:cNvPr>
        <xdr:cNvSpPr/>
      </xdr:nvSpPr>
      <xdr:spPr>
        <a:xfrm>
          <a:off x="12763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62484</xdr:rowOff>
    </xdr:from>
    <xdr:to>
      <xdr:col>71</xdr:col>
      <xdr:colOff>177800</xdr:colOff>
      <xdr:row>40</xdr:row>
      <xdr:rowOff>71628</xdr:rowOff>
    </xdr:to>
    <xdr:cxnSp macro="">
      <xdr:nvCxnSpPr>
        <xdr:cNvPr id="533" name="直線コネクタ 532">
          <a:extLst>
            <a:ext uri="{FF2B5EF4-FFF2-40B4-BE49-F238E27FC236}">
              <a16:creationId xmlns:a16="http://schemas.microsoft.com/office/drawing/2014/main" id="{64A4D60C-977A-4562-8B30-360F31380F95}"/>
            </a:ext>
          </a:extLst>
        </xdr:cNvPr>
        <xdr:cNvCxnSpPr/>
      </xdr:nvCxnSpPr>
      <xdr:spPr>
        <a:xfrm>
          <a:off x="12814300" y="6920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7AA798C8-3CA3-4490-85F1-83CE265E3663}"/>
            </a:ext>
          </a:extLst>
        </xdr:cNvPr>
        <xdr:cNvSpPr txBox="1"/>
      </xdr:nvSpPr>
      <xdr:spPr>
        <a:xfrm>
          <a:off x="15266044" y="638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0045F156-D151-41D6-ACCD-89C7F414E07A}"/>
            </a:ext>
          </a:extLst>
        </xdr:cNvPr>
        <xdr:cNvSpPr txBox="1"/>
      </xdr:nvSpPr>
      <xdr:spPr>
        <a:xfrm>
          <a:off x="14389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187BC5F6-3150-411D-9A20-665ACC3D8CA3}"/>
            </a:ext>
          </a:extLst>
        </xdr:cNvPr>
        <xdr:cNvSpPr txBox="1"/>
      </xdr:nvSpPr>
      <xdr:spPr>
        <a:xfrm>
          <a:off x="13500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CBE107D5-E9F0-44E3-8B1F-427EC5976772}"/>
            </a:ext>
          </a:extLst>
        </xdr:cNvPr>
        <xdr:cNvSpPr txBox="1"/>
      </xdr:nvSpPr>
      <xdr:spPr>
        <a:xfrm>
          <a:off x="12611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166133</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ED6335C2-B9A6-42D2-A905-644A8A905FF8}"/>
            </a:ext>
          </a:extLst>
        </xdr:cNvPr>
        <xdr:cNvSpPr txBox="1"/>
      </xdr:nvSpPr>
      <xdr:spPr>
        <a:xfrm>
          <a:off x="15266044" y="702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108983</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31CA0730-B90C-4B98-B69D-1063073BCF54}"/>
            </a:ext>
          </a:extLst>
        </xdr:cNvPr>
        <xdr:cNvSpPr txBox="1"/>
      </xdr:nvSpPr>
      <xdr:spPr>
        <a:xfrm>
          <a:off x="14389744"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113555</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B69533D8-F4FD-4D18-A749-103567681D6F}"/>
            </a:ext>
          </a:extLst>
        </xdr:cNvPr>
        <xdr:cNvSpPr txBox="1"/>
      </xdr:nvSpPr>
      <xdr:spPr>
        <a:xfrm>
          <a:off x="13500744" y="697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104411</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29A3D07C-FCB3-4FD3-9938-D8969A45BD41}"/>
            </a:ext>
          </a:extLst>
        </xdr:cNvPr>
        <xdr:cNvSpPr txBox="1"/>
      </xdr:nvSpPr>
      <xdr:spPr>
        <a:xfrm>
          <a:off x="12611744" y="696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59DCBEC8-6CBA-4C42-B3F3-B854C02C5F5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CC9B9E27-7CCE-47D8-A96B-1C5861EE5D7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272FE46F-971A-4F89-99CB-B48957D7486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9FDAD5BA-D555-418D-AEC0-BBF3600EC1C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76D42671-70B5-42FE-89C0-8BCA8338E77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A1BE2C25-9385-49B2-AF78-929215A095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B0ACD88A-A74E-4CB9-AF43-B6C886B9863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00B963EA-26EF-449C-AD44-08FC423FF7F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7737F542-8DE0-4B3C-926A-B02EB2EE176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98E72B42-843C-47DC-875F-EF9289CF110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a:extLst>
            <a:ext uri="{FF2B5EF4-FFF2-40B4-BE49-F238E27FC236}">
              <a16:creationId xmlns:a16="http://schemas.microsoft.com/office/drawing/2014/main" id="{DB24AA3A-B7C3-4B8E-9081-003E1B0E7D6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3" name="テキスト ボックス 552">
          <a:extLst>
            <a:ext uri="{FF2B5EF4-FFF2-40B4-BE49-F238E27FC236}">
              <a16:creationId xmlns:a16="http://schemas.microsoft.com/office/drawing/2014/main" id="{CC2F867B-5B20-448B-B8BF-E477646AFB6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a:extLst>
            <a:ext uri="{FF2B5EF4-FFF2-40B4-BE49-F238E27FC236}">
              <a16:creationId xmlns:a16="http://schemas.microsoft.com/office/drawing/2014/main" id="{6B65F6D4-936B-4937-B82D-872892D3FD1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5" name="テキスト ボックス 554">
          <a:extLst>
            <a:ext uri="{FF2B5EF4-FFF2-40B4-BE49-F238E27FC236}">
              <a16:creationId xmlns:a16="http://schemas.microsoft.com/office/drawing/2014/main" id="{6FD550AD-39CF-4501-8A82-8174A5D1C75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a:extLst>
            <a:ext uri="{FF2B5EF4-FFF2-40B4-BE49-F238E27FC236}">
              <a16:creationId xmlns:a16="http://schemas.microsoft.com/office/drawing/2014/main" id="{BC1AE4C0-EEDE-4368-AA81-CCF24389340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7" name="テキスト ボックス 556">
          <a:extLst>
            <a:ext uri="{FF2B5EF4-FFF2-40B4-BE49-F238E27FC236}">
              <a16:creationId xmlns:a16="http://schemas.microsoft.com/office/drawing/2014/main" id="{8B9DADAD-DE1E-4220-AADC-30422DA068C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a:extLst>
            <a:ext uri="{FF2B5EF4-FFF2-40B4-BE49-F238E27FC236}">
              <a16:creationId xmlns:a16="http://schemas.microsoft.com/office/drawing/2014/main" id="{6B2ECACC-0D4A-40D1-B114-8FDE9468577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59" name="テキスト ボックス 558">
          <a:extLst>
            <a:ext uri="{FF2B5EF4-FFF2-40B4-BE49-F238E27FC236}">
              <a16:creationId xmlns:a16="http://schemas.microsoft.com/office/drawing/2014/main" id="{2BC19CE7-B60A-4BBE-9C47-5724F7A97B7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70D76314-8502-428D-B1F7-07ED5FE78CA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1" name="テキスト ボックス 560">
          <a:extLst>
            <a:ext uri="{FF2B5EF4-FFF2-40B4-BE49-F238E27FC236}">
              <a16:creationId xmlns:a16="http://schemas.microsoft.com/office/drawing/2014/main" id="{D7E78D38-1F6F-44A4-B70B-6A7FDC0B148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認定こども園・幼稚園・保育所】&#10;一人当たり面積グラフ枠">
          <a:extLst>
            <a:ext uri="{FF2B5EF4-FFF2-40B4-BE49-F238E27FC236}">
              <a16:creationId xmlns:a16="http://schemas.microsoft.com/office/drawing/2014/main" id="{0ED1EF2C-FCA0-4B62-8F6A-CBFE13F383E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14478</xdr:rowOff>
    </xdr:from>
    <xdr:to>
      <xdr:col>116</xdr:col>
      <xdr:colOff>62864</xdr:colOff>
      <xdr:row>41</xdr:row>
      <xdr:rowOff>78486</xdr:rowOff>
    </xdr:to>
    <xdr:cxnSp macro="">
      <xdr:nvCxnSpPr>
        <xdr:cNvPr id="563" name="直線コネクタ 562">
          <a:extLst>
            <a:ext uri="{FF2B5EF4-FFF2-40B4-BE49-F238E27FC236}">
              <a16:creationId xmlns:a16="http://schemas.microsoft.com/office/drawing/2014/main" id="{B317CBBA-8CD4-4E67-8115-2EB01523CA62}"/>
            </a:ext>
          </a:extLst>
        </xdr:cNvPr>
        <xdr:cNvCxnSpPr/>
      </xdr:nvCxnSpPr>
      <xdr:spPr>
        <a:xfrm flipV="1">
          <a:off x="22160864" y="6358128"/>
          <a:ext cx="0" cy="74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4" name="【認定こども園・幼稚園・保育所】&#10;一人当たり面積最小値テキスト">
          <a:extLst>
            <a:ext uri="{FF2B5EF4-FFF2-40B4-BE49-F238E27FC236}">
              <a16:creationId xmlns:a16="http://schemas.microsoft.com/office/drawing/2014/main" id="{618F3369-11E9-4788-81D9-920B48160902}"/>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5" name="直線コネクタ 564">
          <a:extLst>
            <a:ext uri="{FF2B5EF4-FFF2-40B4-BE49-F238E27FC236}">
              <a16:creationId xmlns:a16="http://schemas.microsoft.com/office/drawing/2014/main" id="{65959D6F-A65F-4951-BF00-D84C4AE2C9DD}"/>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132605</xdr:rowOff>
    </xdr:from>
    <xdr:ext cx="469744" cy="259045"/>
    <xdr:sp macro="" textlink="">
      <xdr:nvSpPr>
        <xdr:cNvPr id="566" name="【認定こども園・幼稚園・保育所】&#10;一人当たり面積最大値テキスト">
          <a:extLst>
            <a:ext uri="{FF2B5EF4-FFF2-40B4-BE49-F238E27FC236}">
              <a16:creationId xmlns:a16="http://schemas.microsoft.com/office/drawing/2014/main" id="{1EC50F51-A61C-44DD-8EB0-5930D7E1D308}"/>
            </a:ext>
          </a:extLst>
        </xdr:cNvPr>
        <xdr:cNvSpPr txBox="1"/>
      </xdr:nvSpPr>
      <xdr:spPr>
        <a:xfrm>
          <a:off x="22199600" y="613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14478</xdr:rowOff>
    </xdr:from>
    <xdr:to>
      <xdr:col>116</xdr:col>
      <xdr:colOff>152400</xdr:colOff>
      <xdr:row>37</xdr:row>
      <xdr:rowOff>14478</xdr:rowOff>
    </xdr:to>
    <xdr:cxnSp macro="">
      <xdr:nvCxnSpPr>
        <xdr:cNvPr id="567" name="直線コネクタ 566">
          <a:extLst>
            <a:ext uri="{FF2B5EF4-FFF2-40B4-BE49-F238E27FC236}">
              <a16:creationId xmlns:a16="http://schemas.microsoft.com/office/drawing/2014/main" id="{204499A3-96D1-41AD-8045-40E19FB2DC6F}"/>
            </a:ext>
          </a:extLst>
        </xdr:cNvPr>
        <xdr:cNvCxnSpPr/>
      </xdr:nvCxnSpPr>
      <xdr:spPr>
        <a:xfrm>
          <a:off x="22072600" y="635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568" name="【認定こども園・幼稚園・保育所】&#10;一人当たり面積平均値テキスト">
          <a:extLst>
            <a:ext uri="{FF2B5EF4-FFF2-40B4-BE49-F238E27FC236}">
              <a16:creationId xmlns:a16="http://schemas.microsoft.com/office/drawing/2014/main" id="{D165CE97-8D38-4BE6-8B01-012AB8A6B340}"/>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69" name="フローチャート: 判断 568">
          <a:extLst>
            <a:ext uri="{FF2B5EF4-FFF2-40B4-BE49-F238E27FC236}">
              <a16:creationId xmlns:a16="http://schemas.microsoft.com/office/drawing/2014/main" id="{9F1066D6-337C-447D-AFA3-8E916CB9032B}"/>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160274</xdr:rowOff>
    </xdr:from>
    <xdr:to>
      <xdr:col>112</xdr:col>
      <xdr:colOff>38100</xdr:colOff>
      <xdr:row>40</xdr:row>
      <xdr:rowOff>90424</xdr:rowOff>
    </xdr:to>
    <xdr:sp macro="" textlink="">
      <xdr:nvSpPr>
        <xdr:cNvPr id="570" name="フローチャート: 判断 569">
          <a:extLst>
            <a:ext uri="{FF2B5EF4-FFF2-40B4-BE49-F238E27FC236}">
              <a16:creationId xmlns:a16="http://schemas.microsoft.com/office/drawing/2014/main" id="{343E110B-0EC3-4593-BDCE-E55CD8CF478A}"/>
            </a:ext>
          </a:extLst>
        </xdr:cNvPr>
        <xdr:cNvSpPr/>
      </xdr:nvSpPr>
      <xdr:spPr>
        <a:xfrm>
          <a:off x="21272500" y="684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141986</xdr:rowOff>
    </xdr:from>
    <xdr:to>
      <xdr:col>107</xdr:col>
      <xdr:colOff>101600</xdr:colOff>
      <xdr:row>40</xdr:row>
      <xdr:rowOff>72136</xdr:rowOff>
    </xdr:to>
    <xdr:sp macro="" textlink="">
      <xdr:nvSpPr>
        <xdr:cNvPr id="571" name="フローチャート: 判断 570">
          <a:extLst>
            <a:ext uri="{FF2B5EF4-FFF2-40B4-BE49-F238E27FC236}">
              <a16:creationId xmlns:a16="http://schemas.microsoft.com/office/drawing/2014/main" id="{42D46D94-9481-4009-ABB7-B4A8F96CBBF6}"/>
            </a:ext>
          </a:extLst>
        </xdr:cNvPr>
        <xdr:cNvSpPr/>
      </xdr:nvSpPr>
      <xdr:spPr>
        <a:xfrm>
          <a:off x="203835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151130</xdr:rowOff>
    </xdr:from>
    <xdr:to>
      <xdr:col>102</xdr:col>
      <xdr:colOff>165100</xdr:colOff>
      <xdr:row>40</xdr:row>
      <xdr:rowOff>81280</xdr:rowOff>
    </xdr:to>
    <xdr:sp macro="" textlink="">
      <xdr:nvSpPr>
        <xdr:cNvPr id="572" name="フローチャート: 判断 571">
          <a:extLst>
            <a:ext uri="{FF2B5EF4-FFF2-40B4-BE49-F238E27FC236}">
              <a16:creationId xmlns:a16="http://schemas.microsoft.com/office/drawing/2014/main" id="{FB58CE8D-9997-423D-B64A-18B38D0A095E}"/>
            </a:ext>
          </a:extLst>
        </xdr:cNvPr>
        <xdr:cNvSpPr/>
      </xdr:nvSpPr>
      <xdr:spPr>
        <a:xfrm>
          <a:off x="19494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146558</xdr:rowOff>
    </xdr:from>
    <xdr:to>
      <xdr:col>98</xdr:col>
      <xdr:colOff>38100</xdr:colOff>
      <xdr:row>40</xdr:row>
      <xdr:rowOff>76708</xdr:rowOff>
    </xdr:to>
    <xdr:sp macro="" textlink="">
      <xdr:nvSpPr>
        <xdr:cNvPr id="573" name="フローチャート: 判断 572">
          <a:extLst>
            <a:ext uri="{FF2B5EF4-FFF2-40B4-BE49-F238E27FC236}">
              <a16:creationId xmlns:a16="http://schemas.microsoft.com/office/drawing/2014/main" id="{B8F9720E-500E-4648-8B71-6539BA5F2772}"/>
            </a:ext>
          </a:extLst>
        </xdr:cNvPr>
        <xdr:cNvSpPr/>
      </xdr:nvSpPr>
      <xdr:spPr>
        <a:xfrm>
          <a:off x="18605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A7F349B4-118F-44A0-952C-0F9F9C17399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E2D7B957-2E43-49A2-832B-EF46E74D6FB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759630C0-B4A8-4F0E-B798-1D116D1D67D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881227B5-2CC7-439F-8793-3612F9E7E96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91CB528E-1D47-4F58-9F6A-255A5720709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135128</xdr:rowOff>
    </xdr:from>
    <xdr:to>
      <xdr:col>116</xdr:col>
      <xdr:colOff>114300</xdr:colOff>
      <xdr:row>37</xdr:row>
      <xdr:rowOff>65278</xdr:rowOff>
    </xdr:to>
    <xdr:sp macro="" textlink="">
      <xdr:nvSpPr>
        <xdr:cNvPr id="579" name="楕円 578">
          <a:extLst>
            <a:ext uri="{FF2B5EF4-FFF2-40B4-BE49-F238E27FC236}">
              <a16:creationId xmlns:a16="http://schemas.microsoft.com/office/drawing/2014/main" id="{E5B0E6D9-FBDF-4E99-B718-94E6AADEC1D8}"/>
            </a:ext>
          </a:extLst>
        </xdr:cNvPr>
        <xdr:cNvSpPr/>
      </xdr:nvSpPr>
      <xdr:spPr>
        <a:xfrm>
          <a:off x="221107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88155</xdr:rowOff>
    </xdr:from>
    <xdr:ext cx="469744" cy="259045"/>
    <xdr:sp macro="" textlink="">
      <xdr:nvSpPr>
        <xdr:cNvPr id="580" name="【認定こども園・幼稚園・保育所】&#10;一人当たり面積該当値テキスト">
          <a:extLst>
            <a:ext uri="{FF2B5EF4-FFF2-40B4-BE49-F238E27FC236}">
              <a16:creationId xmlns:a16="http://schemas.microsoft.com/office/drawing/2014/main" id="{9D01097F-8AB3-4ED8-B88F-CE3654F6070C}"/>
            </a:ext>
          </a:extLst>
        </xdr:cNvPr>
        <xdr:cNvSpPr txBox="1"/>
      </xdr:nvSpPr>
      <xdr:spPr>
        <a:xfrm>
          <a:off x="22199600" y="626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139700</xdr:rowOff>
    </xdr:from>
    <xdr:to>
      <xdr:col>112</xdr:col>
      <xdr:colOff>38100</xdr:colOff>
      <xdr:row>37</xdr:row>
      <xdr:rowOff>69850</xdr:rowOff>
    </xdr:to>
    <xdr:sp macro="" textlink="">
      <xdr:nvSpPr>
        <xdr:cNvPr id="581" name="楕円 580">
          <a:extLst>
            <a:ext uri="{FF2B5EF4-FFF2-40B4-BE49-F238E27FC236}">
              <a16:creationId xmlns:a16="http://schemas.microsoft.com/office/drawing/2014/main" id="{3B3B7F6C-AA29-4978-BE4B-01D127FDEC12}"/>
            </a:ext>
          </a:extLst>
        </xdr:cNvPr>
        <xdr:cNvSpPr/>
      </xdr:nvSpPr>
      <xdr:spPr>
        <a:xfrm>
          <a:off x="2127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14478</xdr:rowOff>
    </xdr:from>
    <xdr:to>
      <xdr:col>116</xdr:col>
      <xdr:colOff>63500</xdr:colOff>
      <xdr:row>37</xdr:row>
      <xdr:rowOff>19050</xdr:rowOff>
    </xdr:to>
    <xdr:cxnSp macro="">
      <xdr:nvCxnSpPr>
        <xdr:cNvPr id="582" name="直線コネクタ 581">
          <a:extLst>
            <a:ext uri="{FF2B5EF4-FFF2-40B4-BE49-F238E27FC236}">
              <a16:creationId xmlns:a16="http://schemas.microsoft.com/office/drawing/2014/main" id="{BE9D5354-0BF4-4454-A966-0029ACC156F5}"/>
            </a:ext>
          </a:extLst>
        </xdr:cNvPr>
        <xdr:cNvCxnSpPr/>
      </xdr:nvCxnSpPr>
      <xdr:spPr>
        <a:xfrm flipV="1">
          <a:off x="21323300" y="63581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91694</xdr:rowOff>
    </xdr:from>
    <xdr:to>
      <xdr:col>107</xdr:col>
      <xdr:colOff>101600</xdr:colOff>
      <xdr:row>34</xdr:row>
      <xdr:rowOff>21844</xdr:rowOff>
    </xdr:to>
    <xdr:sp macro="" textlink="">
      <xdr:nvSpPr>
        <xdr:cNvPr id="583" name="楕円 582">
          <a:extLst>
            <a:ext uri="{FF2B5EF4-FFF2-40B4-BE49-F238E27FC236}">
              <a16:creationId xmlns:a16="http://schemas.microsoft.com/office/drawing/2014/main" id="{6DE2E085-D33F-49C7-B77F-25E9ACACE8ED}"/>
            </a:ext>
          </a:extLst>
        </xdr:cNvPr>
        <xdr:cNvSpPr/>
      </xdr:nvSpPr>
      <xdr:spPr>
        <a:xfrm>
          <a:off x="20383500" y="57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142494</xdr:rowOff>
    </xdr:from>
    <xdr:to>
      <xdr:col>111</xdr:col>
      <xdr:colOff>177800</xdr:colOff>
      <xdr:row>37</xdr:row>
      <xdr:rowOff>19050</xdr:rowOff>
    </xdr:to>
    <xdr:cxnSp macro="">
      <xdr:nvCxnSpPr>
        <xdr:cNvPr id="584" name="直線コネクタ 583">
          <a:extLst>
            <a:ext uri="{FF2B5EF4-FFF2-40B4-BE49-F238E27FC236}">
              <a16:creationId xmlns:a16="http://schemas.microsoft.com/office/drawing/2014/main" id="{C8C5C27E-3F40-41E2-AFDB-F6614470E3B8}"/>
            </a:ext>
          </a:extLst>
        </xdr:cNvPr>
        <xdr:cNvCxnSpPr/>
      </xdr:nvCxnSpPr>
      <xdr:spPr>
        <a:xfrm>
          <a:off x="20434300" y="5800344"/>
          <a:ext cx="889000" cy="56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48260</xdr:rowOff>
    </xdr:from>
    <xdr:to>
      <xdr:col>102</xdr:col>
      <xdr:colOff>165100</xdr:colOff>
      <xdr:row>34</xdr:row>
      <xdr:rowOff>149860</xdr:rowOff>
    </xdr:to>
    <xdr:sp macro="" textlink="">
      <xdr:nvSpPr>
        <xdr:cNvPr id="585" name="楕円 584">
          <a:extLst>
            <a:ext uri="{FF2B5EF4-FFF2-40B4-BE49-F238E27FC236}">
              <a16:creationId xmlns:a16="http://schemas.microsoft.com/office/drawing/2014/main" id="{E08390AF-285A-428C-AF59-E3E80EFB4F71}"/>
            </a:ext>
          </a:extLst>
        </xdr:cNvPr>
        <xdr:cNvSpPr/>
      </xdr:nvSpPr>
      <xdr:spPr>
        <a:xfrm>
          <a:off x="19494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142494</xdr:rowOff>
    </xdr:from>
    <xdr:to>
      <xdr:col>107</xdr:col>
      <xdr:colOff>50800</xdr:colOff>
      <xdr:row>34</xdr:row>
      <xdr:rowOff>99060</xdr:rowOff>
    </xdr:to>
    <xdr:cxnSp macro="">
      <xdr:nvCxnSpPr>
        <xdr:cNvPr id="586" name="直線コネクタ 585">
          <a:extLst>
            <a:ext uri="{FF2B5EF4-FFF2-40B4-BE49-F238E27FC236}">
              <a16:creationId xmlns:a16="http://schemas.microsoft.com/office/drawing/2014/main" id="{E1E47D5F-A4FB-4297-943D-AB3436386E9E}"/>
            </a:ext>
          </a:extLst>
        </xdr:cNvPr>
        <xdr:cNvCxnSpPr/>
      </xdr:nvCxnSpPr>
      <xdr:spPr>
        <a:xfrm flipV="1">
          <a:off x="19545300" y="58003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148844</xdr:rowOff>
    </xdr:from>
    <xdr:to>
      <xdr:col>98</xdr:col>
      <xdr:colOff>38100</xdr:colOff>
      <xdr:row>37</xdr:row>
      <xdr:rowOff>78994</xdr:rowOff>
    </xdr:to>
    <xdr:sp macro="" textlink="">
      <xdr:nvSpPr>
        <xdr:cNvPr id="587" name="楕円 586">
          <a:extLst>
            <a:ext uri="{FF2B5EF4-FFF2-40B4-BE49-F238E27FC236}">
              <a16:creationId xmlns:a16="http://schemas.microsoft.com/office/drawing/2014/main" id="{1BCBD6FE-4036-48C7-933C-52890E475699}"/>
            </a:ext>
          </a:extLst>
        </xdr:cNvPr>
        <xdr:cNvSpPr/>
      </xdr:nvSpPr>
      <xdr:spPr>
        <a:xfrm>
          <a:off x="18605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99060</xdr:rowOff>
    </xdr:from>
    <xdr:to>
      <xdr:col>102</xdr:col>
      <xdr:colOff>114300</xdr:colOff>
      <xdr:row>37</xdr:row>
      <xdr:rowOff>28194</xdr:rowOff>
    </xdr:to>
    <xdr:cxnSp macro="">
      <xdr:nvCxnSpPr>
        <xdr:cNvPr id="588" name="直線コネクタ 587">
          <a:extLst>
            <a:ext uri="{FF2B5EF4-FFF2-40B4-BE49-F238E27FC236}">
              <a16:creationId xmlns:a16="http://schemas.microsoft.com/office/drawing/2014/main" id="{0BF0CF0B-A821-4432-9A49-DE0793187BAA}"/>
            </a:ext>
          </a:extLst>
        </xdr:cNvPr>
        <xdr:cNvCxnSpPr/>
      </xdr:nvCxnSpPr>
      <xdr:spPr>
        <a:xfrm flipV="1">
          <a:off x="18656300" y="5928360"/>
          <a:ext cx="8890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81551</xdr:rowOff>
    </xdr:from>
    <xdr:ext cx="469744" cy="259045"/>
    <xdr:sp macro="" textlink="">
      <xdr:nvSpPr>
        <xdr:cNvPr id="589" name="n_1aveValue【認定こども園・幼稚園・保育所】&#10;一人当たり面積">
          <a:extLst>
            <a:ext uri="{FF2B5EF4-FFF2-40B4-BE49-F238E27FC236}">
              <a16:creationId xmlns:a16="http://schemas.microsoft.com/office/drawing/2014/main" id="{A8196C57-7901-404F-9D14-B63C0DC264AE}"/>
            </a:ext>
          </a:extLst>
        </xdr:cNvPr>
        <xdr:cNvSpPr txBox="1"/>
      </xdr:nvSpPr>
      <xdr:spPr>
        <a:xfrm>
          <a:off x="210757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63263</xdr:rowOff>
    </xdr:from>
    <xdr:ext cx="469744" cy="259045"/>
    <xdr:sp macro="" textlink="">
      <xdr:nvSpPr>
        <xdr:cNvPr id="590" name="n_2aveValue【認定こども園・幼稚園・保育所】&#10;一人当たり面積">
          <a:extLst>
            <a:ext uri="{FF2B5EF4-FFF2-40B4-BE49-F238E27FC236}">
              <a16:creationId xmlns:a16="http://schemas.microsoft.com/office/drawing/2014/main" id="{38C8F8DC-CCE0-4A24-BDF0-A31A6D8F3417}"/>
            </a:ext>
          </a:extLst>
        </xdr:cNvPr>
        <xdr:cNvSpPr txBox="1"/>
      </xdr:nvSpPr>
      <xdr:spPr>
        <a:xfrm>
          <a:off x="20199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72407</xdr:rowOff>
    </xdr:from>
    <xdr:ext cx="469744" cy="259045"/>
    <xdr:sp macro="" textlink="">
      <xdr:nvSpPr>
        <xdr:cNvPr id="591" name="n_3aveValue【認定こども園・幼稚園・保育所】&#10;一人当たり面積">
          <a:extLst>
            <a:ext uri="{FF2B5EF4-FFF2-40B4-BE49-F238E27FC236}">
              <a16:creationId xmlns:a16="http://schemas.microsoft.com/office/drawing/2014/main" id="{0616E56B-6AE3-4787-811E-54E496928340}"/>
            </a:ext>
          </a:extLst>
        </xdr:cNvPr>
        <xdr:cNvSpPr txBox="1"/>
      </xdr:nvSpPr>
      <xdr:spPr>
        <a:xfrm>
          <a:off x="19310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67835</xdr:rowOff>
    </xdr:from>
    <xdr:ext cx="469744" cy="259045"/>
    <xdr:sp macro="" textlink="">
      <xdr:nvSpPr>
        <xdr:cNvPr id="592" name="n_4aveValue【認定こども園・幼稚園・保育所】&#10;一人当たり面積">
          <a:extLst>
            <a:ext uri="{FF2B5EF4-FFF2-40B4-BE49-F238E27FC236}">
              <a16:creationId xmlns:a16="http://schemas.microsoft.com/office/drawing/2014/main" id="{E99B7935-94FC-4CF4-8148-8459CBD7D943}"/>
            </a:ext>
          </a:extLst>
        </xdr:cNvPr>
        <xdr:cNvSpPr txBox="1"/>
      </xdr:nvSpPr>
      <xdr:spPr>
        <a:xfrm>
          <a:off x="18421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86377</xdr:rowOff>
    </xdr:from>
    <xdr:ext cx="469744" cy="259045"/>
    <xdr:sp macro="" textlink="">
      <xdr:nvSpPr>
        <xdr:cNvPr id="593" name="n_1mainValue【認定こども園・幼稚園・保育所】&#10;一人当たり面積">
          <a:extLst>
            <a:ext uri="{FF2B5EF4-FFF2-40B4-BE49-F238E27FC236}">
              <a16:creationId xmlns:a16="http://schemas.microsoft.com/office/drawing/2014/main" id="{02ED4DF9-84EC-4C1E-BAE2-FA23B8B2ED72}"/>
            </a:ext>
          </a:extLst>
        </xdr:cNvPr>
        <xdr:cNvSpPr txBox="1"/>
      </xdr:nvSpPr>
      <xdr:spPr>
        <a:xfrm>
          <a:off x="21075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38371</xdr:rowOff>
    </xdr:from>
    <xdr:ext cx="469744" cy="259045"/>
    <xdr:sp macro="" textlink="">
      <xdr:nvSpPr>
        <xdr:cNvPr id="594" name="n_2mainValue【認定こども園・幼稚園・保育所】&#10;一人当たり面積">
          <a:extLst>
            <a:ext uri="{FF2B5EF4-FFF2-40B4-BE49-F238E27FC236}">
              <a16:creationId xmlns:a16="http://schemas.microsoft.com/office/drawing/2014/main" id="{7D2960F7-FBD4-45D2-A433-6D61056E0316}"/>
            </a:ext>
          </a:extLst>
        </xdr:cNvPr>
        <xdr:cNvSpPr txBox="1"/>
      </xdr:nvSpPr>
      <xdr:spPr>
        <a:xfrm>
          <a:off x="20199427" y="552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166387</xdr:rowOff>
    </xdr:from>
    <xdr:ext cx="469744" cy="259045"/>
    <xdr:sp macro="" textlink="">
      <xdr:nvSpPr>
        <xdr:cNvPr id="595" name="n_3mainValue【認定こども園・幼稚園・保育所】&#10;一人当たり面積">
          <a:extLst>
            <a:ext uri="{FF2B5EF4-FFF2-40B4-BE49-F238E27FC236}">
              <a16:creationId xmlns:a16="http://schemas.microsoft.com/office/drawing/2014/main" id="{8EA74259-6327-43B0-8CD3-9E8E8560DFA2}"/>
            </a:ext>
          </a:extLst>
        </xdr:cNvPr>
        <xdr:cNvSpPr txBox="1"/>
      </xdr:nvSpPr>
      <xdr:spPr>
        <a:xfrm>
          <a:off x="19310427" y="565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95521</xdr:rowOff>
    </xdr:from>
    <xdr:ext cx="469744" cy="259045"/>
    <xdr:sp macro="" textlink="">
      <xdr:nvSpPr>
        <xdr:cNvPr id="596" name="n_4mainValue【認定こども園・幼稚園・保育所】&#10;一人当たり面積">
          <a:extLst>
            <a:ext uri="{FF2B5EF4-FFF2-40B4-BE49-F238E27FC236}">
              <a16:creationId xmlns:a16="http://schemas.microsoft.com/office/drawing/2014/main" id="{5A068AD9-65C8-4F3D-9320-5F2321383BFF}"/>
            </a:ext>
          </a:extLst>
        </xdr:cNvPr>
        <xdr:cNvSpPr txBox="1"/>
      </xdr:nvSpPr>
      <xdr:spPr>
        <a:xfrm>
          <a:off x="1842142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7319E5D6-141A-4C31-9429-BEF16A4006C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9D78B4AB-0F4D-4D27-8DA6-B3C0E4BFC78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2AB871B7-F742-4A9F-A006-4B43E4F30F8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53E51172-2BA6-4D91-B1E1-02063EBD204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8D954C2D-B772-493E-BC6C-C98B94D9D57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A2C0F9B8-44A8-45FB-BABB-D33C96737D1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06046281-E4B4-4F02-9B62-69586431FFC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E8E770D4-4E0F-4EBD-B655-1F4965B4AD2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7C22BCA1-D1CD-47E9-AD19-FC3D235598A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4A43F539-A0C3-44E2-9932-ADD0BE17DB3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66391D14-BE33-43D5-8D4A-BFC8023BFF8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8" name="直線コネクタ 607">
          <a:extLst>
            <a:ext uri="{FF2B5EF4-FFF2-40B4-BE49-F238E27FC236}">
              <a16:creationId xmlns:a16="http://schemas.microsoft.com/office/drawing/2014/main" id="{23E1FE07-1223-4F22-8B5E-65148DD5C4B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9" name="テキスト ボックス 608">
          <a:extLst>
            <a:ext uri="{FF2B5EF4-FFF2-40B4-BE49-F238E27FC236}">
              <a16:creationId xmlns:a16="http://schemas.microsoft.com/office/drawing/2014/main" id="{4355D1F1-055B-48A3-BC79-C5EFF5E8B78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0" name="直線コネクタ 609">
          <a:extLst>
            <a:ext uri="{FF2B5EF4-FFF2-40B4-BE49-F238E27FC236}">
              <a16:creationId xmlns:a16="http://schemas.microsoft.com/office/drawing/2014/main" id="{FD704902-39BB-4BAD-9704-80C4B4FBAF3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1" name="テキスト ボックス 610">
          <a:extLst>
            <a:ext uri="{FF2B5EF4-FFF2-40B4-BE49-F238E27FC236}">
              <a16:creationId xmlns:a16="http://schemas.microsoft.com/office/drawing/2014/main" id="{F0CFE421-A042-49DE-AB0E-74FFB234C22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2" name="直線コネクタ 611">
          <a:extLst>
            <a:ext uri="{FF2B5EF4-FFF2-40B4-BE49-F238E27FC236}">
              <a16:creationId xmlns:a16="http://schemas.microsoft.com/office/drawing/2014/main" id="{5F33ECFB-45F7-4997-AC76-8F18EC8EC7A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3" name="テキスト ボックス 612">
          <a:extLst>
            <a:ext uri="{FF2B5EF4-FFF2-40B4-BE49-F238E27FC236}">
              <a16:creationId xmlns:a16="http://schemas.microsoft.com/office/drawing/2014/main" id="{147CC675-48F5-4516-AEEF-0EA4A1DDA25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4" name="直線コネクタ 613">
          <a:extLst>
            <a:ext uri="{FF2B5EF4-FFF2-40B4-BE49-F238E27FC236}">
              <a16:creationId xmlns:a16="http://schemas.microsoft.com/office/drawing/2014/main" id="{620A4D9B-45F1-4A72-9C0E-A1FF813BE17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5" name="テキスト ボックス 614">
          <a:extLst>
            <a:ext uri="{FF2B5EF4-FFF2-40B4-BE49-F238E27FC236}">
              <a16:creationId xmlns:a16="http://schemas.microsoft.com/office/drawing/2014/main" id="{EE620365-C541-4D51-85ED-91E470B16B1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6" name="直線コネクタ 615">
          <a:extLst>
            <a:ext uri="{FF2B5EF4-FFF2-40B4-BE49-F238E27FC236}">
              <a16:creationId xmlns:a16="http://schemas.microsoft.com/office/drawing/2014/main" id="{49550B3C-236D-411D-A9E7-213F170F60D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7" name="テキスト ボックス 616">
          <a:extLst>
            <a:ext uri="{FF2B5EF4-FFF2-40B4-BE49-F238E27FC236}">
              <a16:creationId xmlns:a16="http://schemas.microsoft.com/office/drawing/2014/main" id="{A6D85E86-1119-4CD4-9FED-0B392793F08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4E38D08D-C85F-4433-821E-2D5299259DE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9" name="テキスト ボックス 618">
          <a:extLst>
            <a:ext uri="{FF2B5EF4-FFF2-40B4-BE49-F238E27FC236}">
              <a16:creationId xmlns:a16="http://schemas.microsoft.com/office/drawing/2014/main" id="{B008109E-EEC7-4FF1-9DD1-216C95D31B3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E75B533F-6597-4B67-B8CF-301AEB0D160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621" name="直線コネクタ 620">
          <a:extLst>
            <a:ext uri="{FF2B5EF4-FFF2-40B4-BE49-F238E27FC236}">
              <a16:creationId xmlns:a16="http://schemas.microsoft.com/office/drawing/2014/main" id="{6428E9B7-5AEE-4E4A-B06D-F1D42B08D7E7}"/>
            </a:ext>
          </a:extLst>
        </xdr:cNvPr>
        <xdr:cNvCxnSpPr/>
      </xdr:nvCxnSpPr>
      <xdr:spPr>
        <a:xfrm flipV="1">
          <a:off x="16318864" y="974788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13512A02-6C63-4BFB-BAFA-FF66CE199CAE}"/>
            </a:ext>
          </a:extLst>
        </xdr:cNvPr>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623" name="直線コネクタ 622">
          <a:extLst>
            <a:ext uri="{FF2B5EF4-FFF2-40B4-BE49-F238E27FC236}">
              <a16:creationId xmlns:a16="http://schemas.microsoft.com/office/drawing/2014/main" id="{86D247AA-C277-4FD6-A571-569A4CDB074B}"/>
            </a:ext>
          </a:extLst>
        </xdr:cNvPr>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80DA6567-54E1-4A33-9CCD-E20F40CF2AA1}"/>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625" name="直線コネクタ 624">
          <a:extLst>
            <a:ext uri="{FF2B5EF4-FFF2-40B4-BE49-F238E27FC236}">
              <a16:creationId xmlns:a16="http://schemas.microsoft.com/office/drawing/2014/main" id="{AB7FDD13-EF36-4971-87D2-54A1316FB870}"/>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318D11AB-D222-4F92-A707-24F1F0C74697}"/>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27" name="フローチャート: 判断 626">
          <a:extLst>
            <a:ext uri="{FF2B5EF4-FFF2-40B4-BE49-F238E27FC236}">
              <a16:creationId xmlns:a16="http://schemas.microsoft.com/office/drawing/2014/main" id="{4707D1BE-4C57-4BE6-98F3-70CACE43A2B6}"/>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628" name="フローチャート: 判断 627">
          <a:extLst>
            <a:ext uri="{FF2B5EF4-FFF2-40B4-BE49-F238E27FC236}">
              <a16:creationId xmlns:a16="http://schemas.microsoft.com/office/drawing/2014/main" id="{9BD98BD3-9F02-4FAA-A78A-2BABC1EB55D6}"/>
            </a:ext>
          </a:extLst>
        </xdr:cNvPr>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629" name="フローチャート: 判断 628">
          <a:extLst>
            <a:ext uri="{FF2B5EF4-FFF2-40B4-BE49-F238E27FC236}">
              <a16:creationId xmlns:a16="http://schemas.microsoft.com/office/drawing/2014/main" id="{838BEFE8-91B2-4B69-B55F-AFE7079C804E}"/>
            </a:ext>
          </a:extLst>
        </xdr:cNvPr>
        <xdr:cNvSpPr/>
      </xdr:nvSpPr>
      <xdr:spPr>
        <a:xfrm>
          <a:off x="14541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30" name="フローチャート: 判断 629">
          <a:extLst>
            <a:ext uri="{FF2B5EF4-FFF2-40B4-BE49-F238E27FC236}">
              <a16:creationId xmlns:a16="http://schemas.microsoft.com/office/drawing/2014/main" id="{C385879B-3DD9-4EE8-BD1F-5C7058A4CFC7}"/>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631" name="フローチャート: 判断 630">
          <a:extLst>
            <a:ext uri="{FF2B5EF4-FFF2-40B4-BE49-F238E27FC236}">
              <a16:creationId xmlns:a16="http://schemas.microsoft.com/office/drawing/2014/main" id="{86567A40-866B-4A2B-B7D3-A00B5B632FEE}"/>
            </a:ext>
          </a:extLst>
        </xdr:cNvPr>
        <xdr:cNvSpPr/>
      </xdr:nvSpPr>
      <xdr:spPr>
        <a:xfrm>
          <a:off x="12763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B015BDCC-9297-4149-9170-496FA76E366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3CB7C15A-A6E6-49D9-A88F-9B7C9ED0FC4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774A94EA-5D84-4470-8991-3704001F246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958DE644-DA10-47F7-9CC9-3D77EC8A8EF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6F680E5B-2AF5-40F9-B7B0-AB66F4C4FEC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160655</xdr:rowOff>
    </xdr:from>
    <xdr:to>
      <xdr:col>85</xdr:col>
      <xdr:colOff>177800</xdr:colOff>
      <xdr:row>61</xdr:row>
      <xdr:rowOff>90805</xdr:rowOff>
    </xdr:to>
    <xdr:sp macro="" textlink="">
      <xdr:nvSpPr>
        <xdr:cNvPr id="637" name="楕円 636">
          <a:extLst>
            <a:ext uri="{FF2B5EF4-FFF2-40B4-BE49-F238E27FC236}">
              <a16:creationId xmlns:a16="http://schemas.microsoft.com/office/drawing/2014/main" id="{1E5BA022-4A4B-4EEF-A172-B3F54971B416}"/>
            </a:ext>
          </a:extLst>
        </xdr:cNvPr>
        <xdr:cNvSpPr/>
      </xdr:nvSpPr>
      <xdr:spPr>
        <a:xfrm>
          <a:off x="16268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139082</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E5C34C82-6656-4B31-AADD-A27C3F0E83D6}"/>
            </a:ext>
          </a:extLst>
        </xdr:cNvPr>
        <xdr:cNvSpPr txBox="1"/>
      </xdr:nvSpPr>
      <xdr:spPr>
        <a:xfrm>
          <a:off x="16357600"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126365</xdr:rowOff>
    </xdr:from>
    <xdr:to>
      <xdr:col>81</xdr:col>
      <xdr:colOff>101600</xdr:colOff>
      <xdr:row>61</xdr:row>
      <xdr:rowOff>56515</xdr:rowOff>
    </xdr:to>
    <xdr:sp macro="" textlink="">
      <xdr:nvSpPr>
        <xdr:cNvPr id="639" name="楕円 638">
          <a:extLst>
            <a:ext uri="{FF2B5EF4-FFF2-40B4-BE49-F238E27FC236}">
              <a16:creationId xmlns:a16="http://schemas.microsoft.com/office/drawing/2014/main" id="{8283D03A-05E5-411D-BC72-0776946AADD4}"/>
            </a:ext>
          </a:extLst>
        </xdr:cNvPr>
        <xdr:cNvSpPr/>
      </xdr:nvSpPr>
      <xdr:spPr>
        <a:xfrm>
          <a:off x="15430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xdr:rowOff>
    </xdr:from>
    <xdr:to>
      <xdr:col>85</xdr:col>
      <xdr:colOff>127000</xdr:colOff>
      <xdr:row>61</xdr:row>
      <xdr:rowOff>40005</xdr:rowOff>
    </xdr:to>
    <xdr:cxnSp macro="">
      <xdr:nvCxnSpPr>
        <xdr:cNvPr id="640" name="直線コネクタ 639">
          <a:extLst>
            <a:ext uri="{FF2B5EF4-FFF2-40B4-BE49-F238E27FC236}">
              <a16:creationId xmlns:a16="http://schemas.microsoft.com/office/drawing/2014/main" id="{59F713FA-C9B5-4C58-A829-67F8CEBAB39B}"/>
            </a:ext>
          </a:extLst>
        </xdr:cNvPr>
        <xdr:cNvCxnSpPr/>
      </xdr:nvCxnSpPr>
      <xdr:spPr>
        <a:xfrm>
          <a:off x="15481300" y="104641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641" name="楕円 640">
          <a:extLst>
            <a:ext uri="{FF2B5EF4-FFF2-40B4-BE49-F238E27FC236}">
              <a16:creationId xmlns:a16="http://schemas.microsoft.com/office/drawing/2014/main" id="{81DE42F4-33F3-4FB6-AA25-3B1A317CACE2}"/>
            </a:ext>
          </a:extLst>
        </xdr:cNvPr>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148590</xdr:rowOff>
    </xdr:from>
    <xdr:to>
      <xdr:col>81</xdr:col>
      <xdr:colOff>50800</xdr:colOff>
      <xdr:row>61</xdr:row>
      <xdr:rowOff>5715</xdr:rowOff>
    </xdr:to>
    <xdr:cxnSp macro="">
      <xdr:nvCxnSpPr>
        <xdr:cNvPr id="642" name="直線コネクタ 641">
          <a:extLst>
            <a:ext uri="{FF2B5EF4-FFF2-40B4-BE49-F238E27FC236}">
              <a16:creationId xmlns:a16="http://schemas.microsoft.com/office/drawing/2014/main" id="{1607058C-5835-46CD-BD2A-2B8B57A42FA8}"/>
            </a:ext>
          </a:extLst>
        </xdr:cNvPr>
        <xdr:cNvCxnSpPr/>
      </xdr:nvCxnSpPr>
      <xdr:spPr>
        <a:xfrm>
          <a:off x="14592300" y="104355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643" name="楕円 642">
          <a:extLst>
            <a:ext uri="{FF2B5EF4-FFF2-40B4-BE49-F238E27FC236}">
              <a16:creationId xmlns:a16="http://schemas.microsoft.com/office/drawing/2014/main" id="{E647404E-8F1C-4982-8B0B-634092B3F9DA}"/>
            </a:ext>
          </a:extLst>
        </xdr:cNvPr>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60</xdr:row>
      <xdr:rowOff>148590</xdr:rowOff>
    </xdr:to>
    <xdr:cxnSp macro="">
      <xdr:nvCxnSpPr>
        <xdr:cNvPr id="644" name="直線コネクタ 643">
          <a:extLst>
            <a:ext uri="{FF2B5EF4-FFF2-40B4-BE49-F238E27FC236}">
              <a16:creationId xmlns:a16="http://schemas.microsoft.com/office/drawing/2014/main" id="{658D861A-AA13-4883-9363-9EC942298EA9}"/>
            </a:ext>
          </a:extLst>
        </xdr:cNvPr>
        <xdr:cNvCxnSpPr/>
      </xdr:nvCxnSpPr>
      <xdr:spPr>
        <a:xfrm>
          <a:off x="13703300" y="10401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34925</xdr:rowOff>
    </xdr:from>
    <xdr:to>
      <xdr:col>67</xdr:col>
      <xdr:colOff>101600</xdr:colOff>
      <xdr:row>60</xdr:row>
      <xdr:rowOff>136525</xdr:rowOff>
    </xdr:to>
    <xdr:sp macro="" textlink="">
      <xdr:nvSpPr>
        <xdr:cNvPr id="645" name="楕円 644">
          <a:extLst>
            <a:ext uri="{FF2B5EF4-FFF2-40B4-BE49-F238E27FC236}">
              <a16:creationId xmlns:a16="http://schemas.microsoft.com/office/drawing/2014/main" id="{89CB5721-4F9C-4A82-9D0D-31223427E523}"/>
            </a:ext>
          </a:extLst>
        </xdr:cNvPr>
        <xdr:cNvSpPr/>
      </xdr:nvSpPr>
      <xdr:spPr>
        <a:xfrm>
          <a:off x="12763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85725</xdr:rowOff>
    </xdr:from>
    <xdr:to>
      <xdr:col>71</xdr:col>
      <xdr:colOff>177800</xdr:colOff>
      <xdr:row>60</xdr:row>
      <xdr:rowOff>114300</xdr:rowOff>
    </xdr:to>
    <xdr:cxnSp macro="">
      <xdr:nvCxnSpPr>
        <xdr:cNvPr id="646" name="直線コネクタ 645">
          <a:extLst>
            <a:ext uri="{FF2B5EF4-FFF2-40B4-BE49-F238E27FC236}">
              <a16:creationId xmlns:a16="http://schemas.microsoft.com/office/drawing/2014/main" id="{4E746F21-055C-40DE-A50C-53C2F3AD02FB}"/>
            </a:ext>
          </a:extLst>
        </xdr:cNvPr>
        <xdr:cNvCxnSpPr/>
      </xdr:nvCxnSpPr>
      <xdr:spPr>
        <a:xfrm>
          <a:off x="12814300" y="103727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21607</xdr:rowOff>
    </xdr:from>
    <xdr:ext cx="405111" cy="259045"/>
    <xdr:sp macro="" textlink="">
      <xdr:nvSpPr>
        <xdr:cNvPr id="647" name="n_1aveValue【学校施設】&#10;有形固定資産減価償却率">
          <a:extLst>
            <a:ext uri="{FF2B5EF4-FFF2-40B4-BE49-F238E27FC236}">
              <a16:creationId xmlns:a16="http://schemas.microsoft.com/office/drawing/2014/main" id="{0B3028C0-3993-4B39-B55D-1D4309EDE5AE}"/>
            </a:ext>
          </a:extLst>
        </xdr:cNvPr>
        <xdr:cNvSpPr txBox="1"/>
      </xdr:nvSpPr>
      <xdr:spPr>
        <a:xfrm>
          <a:off x="152660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648" name="n_2aveValue【学校施設】&#10;有形固定資産減価償却率">
          <a:extLst>
            <a:ext uri="{FF2B5EF4-FFF2-40B4-BE49-F238E27FC236}">
              <a16:creationId xmlns:a16="http://schemas.microsoft.com/office/drawing/2014/main" id="{B983D8BD-8818-452A-AB11-55898255904E}"/>
            </a:ext>
          </a:extLst>
        </xdr:cNvPr>
        <xdr:cNvSpPr txBox="1"/>
      </xdr:nvSpPr>
      <xdr:spPr>
        <a:xfrm>
          <a:off x="14389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649" name="n_3aveValue【学校施設】&#10;有形固定資産減価償却率">
          <a:extLst>
            <a:ext uri="{FF2B5EF4-FFF2-40B4-BE49-F238E27FC236}">
              <a16:creationId xmlns:a16="http://schemas.microsoft.com/office/drawing/2014/main" id="{9FE03FFF-F623-42AA-91C0-2E5EC8ADEAEF}"/>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650" name="n_4aveValue【学校施設】&#10;有形固定資産減価償却率">
          <a:extLst>
            <a:ext uri="{FF2B5EF4-FFF2-40B4-BE49-F238E27FC236}">
              <a16:creationId xmlns:a16="http://schemas.microsoft.com/office/drawing/2014/main" id="{7EE24F3E-DFB4-47D7-8ECF-D6B46C693E6F}"/>
            </a:ext>
          </a:extLst>
        </xdr:cNvPr>
        <xdr:cNvSpPr txBox="1"/>
      </xdr:nvSpPr>
      <xdr:spPr>
        <a:xfrm>
          <a:off x="12611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47642</xdr:rowOff>
    </xdr:from>
    <xdr:ext cx="405111" cy="259045"/>
    <xdr:sp macro="" textlink="">
      <xdr:nvSpPr>
        <xdr:cNvPr id="651" name="n_1mainValue【学校施設】&#10;有形固定資産減価償却率">
          <a:extLst>
            <a:ext uri="{FF2B5EF4-FFF2-40B4-BE49-F238E27FC236}">
              <a16:creationId xmlns:a16="http://schemas.microsoft.com/office/drawing/2014/main" id="{816D503C-2AC6-4F00-9B13-B2839B0F1BAA}"/>
            </a:ext>
          </a:extLst>
        </xdr:cNvPr>
        <xdr:cNvSpPr txBox="1"/>
      </xdr:nvSpPr>
      <xdr:spPr>
        <a:xfrm>
          <a:off x="152660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652" name="n_2mainValue【学校施設】&#10;有形固定資産減価償却率">
          <a:extLst>
            <a:ext uri="{FF2B5EF4-FFF2-40B4-BE49-F238E27FC236}">
              <a16:creationId xmlns:a16="http://schemas.microsoft.com/office/drawing/2014/main" id="{72171C21-18A3-49E6-AFE0-CF87E40EF445}"/>
            </a:ext>
          </a:extLst>
        </xdr:cNvPr>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653" name="n_3mainValue【学校施設】&#10;有形固定資産減価償却率">
          <a:extLst>
            <a:ext uri="{FF2B5EF4-FFF2-40B4-BE49-F238E27FC236}">
              <a16:creationId xmlns:a16="http://schemas.microsoft.com/office/drawing/2014/main" id="{A15AA9E9-462F-439B-A923-F2139CF8A394}"/>
            </a:ext>
          </a:extLst>
        </xdr:cNvPr>
        <xdr:cNvSpPr txBox="1"/>
      </xdr:nvSpPr>
      <xdr:spPr>
        <a:xfrm>
          <a:off x="13500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153052</xdr:rowOff>
    </xdr:from>
    <xdr:ext cx="405111" cy="259045"/>
    <xdr:sp macro="" textlink="">
      <xdr:nvSpPr>
        <xdr:cNvPr id="654" name="n_4mainValue【学校施設】&#10;有形固定資産減価償却率">
          <a:extLst>
            <a:ext uri="{FF2B5EF4-FFF2-40B4-BE49-F238E27FC236}">
              <a16:creationId xmlns:a16="http://schemas.microsoft.com/office/drawing/2014/main" id="{5B530789-05AB-4CC2-9341-472CEE98DFB6}"/>
            </a:ext>
          </a:extLst>
        </xdr:cNvPr>
        <xdr:cNvSpPr txBox="1"/>
      </xdr:nvSpPr>
      <xdr:spPr>
        <a:xfrm>
          <a:off x="12611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7387CF66-C288-4E1F-85E5-5DFFCB9673F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4C38485A-6F82-4316-834F-0446C0E4C2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19C316E2-B156-41E9-8499-B3362774177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E6306FB0-F9A2-47C8-A474-A9A072B165A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D659E2B2-17FA-41F7-B599-5C149FBAC01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C4202C92-EA66-4787-B611-34EDEA03D59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1AE1F3F6-02E0-44B6-ACAF-4922CE06998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152A005A-93F2-40D5-B076-7C612A0A155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6A5B0395-1A72-4744-9729-6976676A3AB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0440AFDF-D836-49C2-B2E2-46CAE600154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5" name="テキスト ボックス 664">
          <a:extLst>
            <a:ext uri="{FF2B5EF4-FFF2-40B4-BE49-F238E27FC236}">
              <a16:creationId xmlns:a16="http://schemas.microsoft.com/office/drawing/2014/main" id="{0ABB8820-5177-416A-A3DE-27EFAFB5EF1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1D6039B7-2CE6-4FDD-A81A-63A9F7864EB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709E99BA-2649-4C6C-B9B5-CBF8403E35D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36B22E7F-DE11-4EF1-A483-FB205A6EA45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BA2C3E5F-744A-4FD9-A97F-48772C2AFB4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FED11DEE-7083-4925-9550-2939C5706C6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330AFA12-2DF9-4B3E-B5E3-2E7FD694EA5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7F92B7BD-4E4F-43FC-880B-8123DAD623F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33137E76-6CDE-4AA8-B7DB-64EF816C6CA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B5330DC8-7179-412B-8AFD-C3ABBAB296C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DF9B40A0-F304-42FC-BA08-9F8B820B9BA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3BC3B052-4BD1-43E2-8AF1-B4D859F89D9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CDDCD2F5-56B5-4471-9163-0D5CD18487E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学校施設】&#10;一人当たり面積グラフ枠">
          <a:extLst>
            <a:ext uri="{FF2B5EF4-FFF2-40B4-BE49-F238E27FC236}">
              <a16:creationId xmlns:a16="http://schemas.microsoft.com/office/drawing/2014/main" id="{B92816A1-4A0F-41DC-848A-578159B0BE8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62</xdr:row>
      <xdr:rowOff>153924</xdr:rowOff>
    </xdr:from>
    <xdr:to>
      <xdr:col>116</xdr:col>
      <xdr:colOff>62864</xdr:colOff>
      <xdr:row>64</xdr:row>
      <xdr:rowOff>132969</xdr:rowOff>
    </xdr:to>
    <xdr:cxnSp macro="">
      <xdr:nvCxnSpPr>
        <xdr:cNvPr id="679" name="直線コネクタ 678">
          <a:extLst>
            <a:ext uri="{FF2B5EF4-FFF2-40B4-BE49-F238E27FC236}">
              <a16:creationId xmlns:a16="http://schemas.microsoft.com/office/drawing/2014/main" id="{946578D0-7769-44FF-A60F-934282A1192E}"/>
            </a:ext>
          </a:extLst>
        </xdr:cNvPr>
        <xdr:cNvCxnSpPr/>
      </xdr:nvCxnSpPr>
      <xdr:spPr>
        <a:xfrm flipV="1">
          <a:off x="22160864" y="10783824"/>
          <a:ext cx="0" cy="321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136796</xdr:rowOff>
    </xdr:from>
    <xdr:ext cx="469744" cy="259045"/>
    <xdr:sp macro="" textlink="">
      <xdr:nvSpPr>
        <xdr:cNvPr id="680" name="【学校施設】&#10;一人当たり面積最小値テキスト">
          <a:extLst>
            <a:ext uri="{FF2B5EF4-FFF2-40B4-BE49-F238E27FC236}">
              <a16:creationId xmlns:a16="http://schemas.microsoft.com/office/drawing/2014/main" id="{C87986E4-E0DB-46F5-B063-11485FA0A9A0}"/>
            </a:ext>
          </a:extLst>
        </xdr:cNvPr>
        <xdr:cNvSpPr txBox="1"/>
      </xdr:nvSpPr>
      <xdr:spPr>
        <a:xfrm>
          <a:off x="22199600" y="1110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132969</xdr:rowOff>
    </xdr:from>
    <xdr:to>
      <xdr:col>116</xdr:col>
      <xdr:colOff>152400</xdr:colOff>
      <xdr:row>64</xdr:row>
      <xdr:rowOff>132969</xdr:rowOff>
    </xdr:to>
    <xdr:cxnSp macro="">
      <xdr:nvCxnSpPr>
        <xdr:cNvPr id="681" name="直線コネクタ 680">
          <a:extLst>
            <a:ext uri="{FF2B5EF4-FFF2-40B4-BE49-F238E27FC236}">
              <a16:creationId xmlns:a16="http://schemas.microsoft.com/office/drawing/2014/main" id="{1ACECE16-2FA4-4058-9B1D-B5B435AEE813}"/>
            </a:ext>
          </a:extLst>
        </xdr:cNvPr>
        <xdr:cNvCxnSpPr/>
      </xdr:nvCxnSpPr>
      <xdr:spPr>
        <a:xfrm>
          <a:off x="22072600" y="1110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100601</xdr:rowOff>
    </xdr:from>
    <xdr:ext cx="469744" cy="259045"/>
    <xdr:sp macro="" textlink="">
      <xdr:nvSpPr>
        <xdr:cNvPr id="682" name="【学校施設】&#10;一人当たり面積最大値テキスト">
          <a:extLst>
            <a:ext uri="{FF2B5EF4-FFF2-40B4-BE49-F238E27FC236}">
              <a16:creationId xmlns:a16="http://schemas.microsoft.com/office/drawing/2014/main" id="{57E50CB9-2BB8-439D-BD89-7AC8993A0F42}"/>
            </a:ext>
          </a:extLst>
        </xdr:cNvPr>
        <xdr:cNvSpPr txBox="1"/>
      </xdr:nvSpPr>
      <xdr:spPr>
        <a:xfrm>
          <a:off x="22199600" y="105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153924</xdr:rowOff>
    </xdr:from>
    <xdr:to>
      <xdr:col>116</xdr:col>
      <xdr:colOff>152400</xdr:colOff>
      <xdr:row>62</xdr:row>
      <xdr:rowOff>153924</xdr:rowOff>
    </xdr:to>
    <xdr:cxnSp macro="">
      <xdr:nvCxnSpPr>
        <xdr:cNvPr id="683" name="直線コネクタ 682">
          <a:extLst>
            <a:ext uri="{FF2B5EF4-FFF2-40B4-BE49-F238E27FC236}">
              <a16:creationId xmlns:a16="http://schemas.microsoft.com/office/drawing/2014/main" id="{C9F0F694-EA2C-4816-95E5-EFB6507478C3}"/>
            </a:ext>
          </a:extLst>
        </xdr:cNvPr>
        <xdr:cNvCxnSpPr/>
      </xdr:nvCxnSpPr>
      <xdr:spPr>
        <a:xfrm>
          <a:off x="22072600" y="1078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115460</xdr:rowOff>
    </xdr:from>
    <xdr:ext cx="469744" cy="259045"/>
    <xdr:sp macro="" textlink="">
      <xdr:nvSpPr>
        <xdr:cNvPr id="684" name="【学校施設】&#10;一人当たり面積平均値テキスト">
          <a:extLst>
            <a:ext uri="{FF2B5EF4-FFF2-40B4-BE49-F238E27FC236}">
              <a16:creationId xmlns:a16="http://schemas.microsoft.com/office/drawing/2014/main" id="{A91DD53C-B640-496D-8247-93C3E3180267}"/>
            </a:ext>
          </a:extLst>
        </xdr:cNvPr>
        <xdr:cNvSpPr txBox="1"/>
      </xdr:nvSpPr>
      <xdr:spPr>
        <a:xfrm>
          <a:off x="22199600" y="1091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137033</xdr:rowOff>
    </xdr:from>
    <xdr:to>
      <xdr:col>116</xdr:col>
      <xdr:colOff>114300</xdr:colOff>
      <xdr:row>64</xdr:row>
      <xdr:rowOff>67183</xdr:rowOff>
    </xdr:to>
    <xdr:sp macro="" textlink="">
      <xdr:nvSpPr>
        <xdr:cNvPr id="685" name="フローチャート: 判断 684">
          <a:extLst>
            <a:ext uri="{FF2B5EF4-FFF2-40B4-BE49-F238E27FC236}">
              <a16:creationId xmlns:a16="http://schemas.microsoft.com/office/drawing/2014/main" id="{AEFD09CF-0647-4BE2-8F1A-385DE0F05964}"/>
            </a:ext>
          </a:extLst>
        </xdr:cNvPr>
        <xdr:cNvSpPr/>
      </xdr:nvSpPr>
      <xdr:spPr>
        <a:xfrm>
          <a:off x="22110700" y="1093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139319</xdr:rowOff>
    </xdr:from>
    <xdr:to>
      <xdr:col>112</xdr:col>
      <xdr:colOff>38100</xdr:colOff>
      <xdr:row>64</xdr:row>
      <xdr:rowOff>69469</xdr:rowOff>
    </xdr:to>
    <xdr:sp macro="" textlink="">
      <xdr:nvSpPr>
        <xdr:cNvPr id="686" name="フローチャート: 判断 685">
          <a:extLst>
            <a:ext uri="{FF2B5EF4-FFF2-40B4-BE49-F238E27FC236}">
              <a16:creationId xmlns:a16="http://schemas.microsoft.com/office/drawing/2014/main" id="{75FD80AB-FFE9-4AB7-86A4-1BD45AF46C10}"/>
            </a:ext>
          </a:extLst>
        </xdr:cNvPr>
        <xdr:cNvSpPr/>
      </xdr:nvSpPr>
      <xdr:spPr>
        <a:xfrm>
          <a:off x="21272500" y="1094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105410</xdr:rowOff>
    </xdr:from>
    <xdr:to>
      <xdr:col>107</xdr:col>
      <xdr:colOff>101600</xdr:colOff>
      <xdr:row>64</xdr:row>
      <xdr:rowOff>35560</xdr:rowOff>
    </xdr:to>
    <xdr:sp macro="" textlink="">
      <xdr:nvSpPr>
        <xdr:cNvPr id="687" name="フローチャート: 判断 686">
          <a:extLst>
            <a:ext uri="{FF2B5EF4-FFF2-40B4-BE49-F238E27FC236}">
              <a16:creationId xmlns:a16="http://schemas.microsoft.com/office/drawing/2014/main" id="{C97C0663-999D-4E18-845B-51F2743248B8}"/>
            </a:ext>
          </a:extLst>
        </xdr:cNvPr>
        <xdr:cNvSpPr/>
      </xdr:nvSpPr>
      <xdr:spPr>
        <a:xfrm>
          <a:off x="20383500" y="1090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97409</xdr:rowOff>
    </xdr:from>
    <xdr:to>
      <xdr:col>102</xdr:col>
      <xdr:colOff>165100</xdr:colOff>
      <xdr:row>64</xdr:row>
      <xdr:rowOff>27559</xdr:rowOff>
    </xdr:to>
    <xdr:sp macro="" textlink="">
      <xdr:nvSpPr>
        <xdr:cNvPr id="688" name="フローチャート: 判断 687">
          <a:extLst>
            <a:ext uri="{FF2B5EF4-FFF2-40B4-BE49-F238E27FC236}">
              <a16:creationId xmlns:a16="http://schemas.microsoft.com/office/drawing/2014/main" id="{D0FC5129-E8C4-4B48-AE64-94A6E5D26BFC}"/>
            </a:ext>
          </a:extLst>
        </xdr:cNvPr>
        <xdr:cNvSpPr/>
      </xdr:nvSpPr>
      <xdr:spPr>
        <a:xfrm>
          <a:off x="194945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96647</xdr:rowOff>
    </xdr:from>
    <xdr:to>
      <xdr:col>98</xdr:col>
      <xdr:colOff>38100</xdr:colOff>
      <xdr:row>64</xdr:row>
      <xdr:rowOff>26797</xdr:rowOff>
    </xdr:to>
    <xdr:sp macro="" textlink="">
      <xdr:nvSpPr>
        <xdr:cNvPr id="689" name="フローチャート: 判断 688">
          <a:extLst>
            <a:ext uri="{FF2B5EF4-FFF2-40B4-BE49-F238E27FC236}">
              <a16:creationId xmlns:a16="http://schemas.microsoft.com/office/drawing/2014/main" id="{84F303F8-45DF-47DC-91A7-8B889FF682C7}"/>
            </a:ext>
          </a:extLst>
        </xdr:cNvPr>
        <xdr:cNvSpPr/>
      </xdr:nvSpPr>
      <xdr:spPr>
        <a:xfrm>
          <a:off x="18605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1C228EE6-C67C-4D9E-BFA0-A0218055604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F88A608B-68AF-4298-8EF0-86BCA2C7CE4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1DC64263-8717-4B5A-95D0-66E847F1B69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61EA2332-FD19-4BCA-88E9-17A256F77A8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21E07FC-3DD0-4827-8D5B-E858065DB03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103124</xdr:rowOff>
    </xdr:from>
    <xdr:to>
      <xdr:col>116</xdr:col>
      <xdr:colOff>114300</xdr:colOff>
      <xdr:row>63</xdr:row>
      <xdr:rowOff>33274</xdr:rowOff>
    </xdr:to>
    <xdr:sp macro="" textlink="">
      <xdr:nvSpPr>
        <xdr:cNvPr id="695" name="楕円 694">
          <a:extLst>
            <a:ext uri="{FF2B5EF4-FFF2-40B4-BE49-F238E27FC236}">
              <a16:creationId xmlns:a16="http://schemas.microsoft.com/office/drawing/2014/main" id="{10399557-92FD-4A8E-9F6F-132FFB425D24}"/>
            </a:ext>
          </a:extLst>
        </xdr:cNvPr>
        <xdr:cNvSpPr/>
      </xdr:nvSpPr>
      <xdr:spPr>
        <a:xfrm>
          <a:off x="22110700" y="1073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56151</xdr:rowOff>
    </xdr:from>
    <xdr:ext cx="469744" cy="259045"/>
    <xdr:sp macro="" textlink="">
      <xdr:nvSpPr>
        <xdr:cNvPr id="696" name="【学校施設】&#10;一人当たり面積該当値テキスト">
          <a:extLst>
            <a:ext uri="{FF2B5EF4-FFF2-40B4-BE49-F238E27FC236}">
              <a16:creationId xmlns:a16="http://schemas.microsoft.com/office/drawing/2014/main" id="{E3F3D484-350B-4F30-A6EA-BD7380E38125}"/>
            </a:ext>
          </a:extLst>
        </xdr:cNvPr>
        <xdr:cNvSpPr txBox="1"/>
      </xdr:nvSpPr>
      <xdr:spPr>
        <a:xfrm>
          <a:off x="22199600" y="1068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106934</xdr:rowOff>
    </xdr:from>
    <xdr:to>
      <xdr:col>112</xdr:col>
      <xdr:colOff>38100</xdr:colOff>
      <xdr:row>63</xdr:row>
      <xdr:rowOff>37084</xdr:rowOff>
    </xdr:to>
    <xdr:sp macro="" textlink="">
      <xdr:nvSpPr>
        <xdr:cNvPr id="697" name="楕円 696">
          <a:extLst>
            <a:ext uri="{FF2B5EF4-FFF2-40B4-BE49-F238E27FC236}">
              <a16:creationId xmlns:a16="http://schemas.microsoft.com/office/drawing/2014/main" id="{CB10DEB3-0290-4AA9-8F17-1A29535E2060}"/>
            </a:ext>
          </a:extLst>
        </xdr:cNvPr>
        <xdr:cNvSpPr/>
      </xdr:nvSpPr>
      <xdr:spPr>
        <a:xfrm>
          <a:off x="21272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153924</xdr:rowOff>
    </xdr:from>
    <xdr:to>
      <xdr:col>116</xdr:col>
      <xdr:colOff>63500</xdr:colOff>
      <xdr:row>62</xdr:row>
      <xdr:rowOff>157734</xdr:rowOff>
    </xdr:to>
    <xdr:cxnSp macro="">
      <xdr:nvCxnSpPr>
        <xdr:cNvPr id="698" name="直線コネクタ 697">
          <a:extLst>
            <a:ext uri="{FF2B5EF4-FFF2-40B4-BE49-F238E27FC236}">
              <a16:creationId xmlns:a16="http://schemas.microsoft.com/office/drawing/2014/main" id="{339264B7-6042-41CB-BF95-64568126EBD5}"/>
            </a:ext>
          </a:extLst>
        </xdr:cNvPr>
        <xdr:cNvCxnSpPr/>
      </xdr:nvCxnSpPr>
      <xdr:spPr>
        <a:xfrm flipV="1">
          <a:off x="21323300" y="1078382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93218</xdr:rowOff>
    </xdr:from>
    <xdr:to>
      <xdr:col>107</xdr:col>
      <xdr:colOff>101600</xdr:colOff>
      <xdr:row>57</xdr:row>
      <xdr:rowOff>23368</xdr:rowOff>
    </xdr:to>
    <xdr:sp macro="" textlink="">
      <xdr:nvSpPr>
        <xdr:cNvPr id="699" name="楕円 698">
          <a:extLst>
            <a:ext uri="{FF2B5EF4-FFF2-40B4-BE49-F238E27FC236}">
              <a16:creationId xmlns:a16="http://schemas.microsoft.com/office/drawing/2014/main" id="{B19A13B2-CC04-4635-83BB-3C0C411AD746}"/>
            </a:ext>
          </a:extLst>
        </xdr:cNvPr>
        <xdr:cNvSpPr/>
      </xdr:nvSpPr>
      <xdr:spPr>
        <a:xfrm>
          <a:off x="20383500" y="96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144018</xdr:rowOff>
    </xdr:from>
    <xdr:to>
      <xdr:col>111</xdr:col>
      <xdr:colOff>177800</xdr:colOff>
      <xdr:row>62</xdr:row>
      <xdr:rowOff>157734</xdr:rowOff>
    </xdr:to>
    <xdr:cxnSp macro="">
      <xdr:nvCxnSpPr>
        <xdr:cNvPr id="700" name="直線コネクタ 699">
          <a:extLst>
            <a:ext uri="{FF2B5EF4-FFF2-40B4-BE49-F238E27FC236}">
              <a16:creationId xmlns:a16="http://schemas.microsoft.com/office/drawing/2014/main" id="{0F06401E-4E4A-4988-B93E-1DBE48FFB809}"/>
            </a:ext>
          </a:extLst>
        </xdr:cNvPr>
        <xdr:cNvCxnSpPr/>
      </xdr:nvCxnSpPr>
      <xdr:spPr>
        <a:xfrm>
          <a:off x="20434300" y="9745218"/>
          <a:ext cx="889000" cy="104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126746</xdr:rowOff>
    </xdr:from>
    <xdr:to>
      <xdr:col>102</xdr:col>
      <xdr:colOff>165100</xdr:colOff>
      <xdr:row>57</xdr:row>
      <xdr:rowOff>56896</xdr:rowOff>
    </xdr:to>
    <xdr:sp macro="" textlink="">
      <xdr:nvSpPr>
        <xdr:cNvPr id="701" name="楕円 700">
          <a:extLst>
            <a:ext uri="{FF2B5EF4-FFF2-40B4-BE49-F238E27FC236}">
              <a16:creationId xmlns:a16="http://schemas.microsoft.com/office/drawing/2014/main" id="{56EDCE63-327E-4BDA-A35D-3943BF24D9C5}"/>
            </a:ext>
          </a:extLst>
        </xdr:cNvPr>
        <xdr:cNvSpPr/>
      </xdr:nvSpPr>
      <xdr:spPr>
        <a:xfrm>
          <a:off x="19494500" y="97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144018</xdr:rowOff>
    </xdr:from>
    <xdr:to>
      <xdr:col>107</xdr:col>
      <xdr:colOff>50800</xdr:colOff>
      <xdr:row>57</xdr:row>
      <xdr:rowOff>6096</xdr:rowOff>
    </xdr:to>
    <xdr:cxnSp macro="">
      <xdr:nvCxnSpPr>
        <xdr:cNvPr id="702" name="直線コネクタ 701">
          <a:extLst>
            <a:ext uri="{FF2B5EF4-FFF2-40B4-BE49-F238E27FC236}">
              <a16:creationId xmlns:a16="http://schemas.microsoft.com/office/drawing/2014/main" id="{74ADFF49-291C-465F-9E59-8544C15CD21D}"/>
            </a:ext>
          </a:extLst>
        </xdr:cNvPr>
        <xdr:cNvCxnSpPr/>
      </xdr:nvCxnSpPr>
      <xdr:spPr>
        <a:xfrm flipV="1">
          <a:off x="19545300" y="9745218"/>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162179</xdr:rowOff>
    </xdr:from>
    <xdr:to>
      <xdr:col>98</xdr:col>
      <xdr:colOff>38100</xdr:colOff>
      <xdr:row>57</xdr:row>
      <xdr:rowOff>92329</xdr:rowOff>
    </xdr:to>
    <xdr:sp macro="" textlink="">
      <xdr:nvSpPr>
        <xdr:cNvPr id="703" name="楕円 702">
          <a:extLst>
            <a:ext uri="{FF2B5EF4-FFF2-40B4-BE49-F238E27FC236}">
              <a16:creationId xmlns:a16="http://schemas.microsoft.com/office/drawing/2014/main" id="{BAFB8F19-B96A-40BA-AB2B-AD26F2F3CDA3}"/>
            </a:ext>
          </a:extLst>
        </xdr:cNvPr>
        <xdr:cNvSpPr/>
      </xdr:nvSpPr>
      <xdr:spPr>
        <a:xfrm>
          <a:off x="18605500" y="97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6096</xdr:rowOff>
    </xdr:from>
    <xdr:to>
      <xdr:col>102</xdr:col>
      <xdr:colOff>114300</xdr:colOff>
      <xdr:row>57</xdr:row>
      <xdr:rowOff>41529</xdr:rowOff>
    </xdr:to>
    <xdr:cxnSp macro="">
      <xdr:nvCxnSpPr>
        <xdr:cNvPr id="704" name="直線コネクタ 703">
          <a:extLst>
            <a:ext uri="{FF2B5EF4-FFF2-40B4-BE49-F238E27FC236}">
              <a16:creationId xmlns:a16="http://schemas.microsoft.com/office/drawing/2014/main" id="{44C9615D-EC59-464D-A4B4-8E056F646BA9}"/>
            </a:ext>
          </a:extLst>
        </xdr:cNvPr>
        <xdr:cNvCxnSpPr/>
      </xdr:nvCxnSpPr>
      <xdr:spPr>
        <a:xfrm flipV="1">
          <a:off x="18656300" y="9778746"/>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60596</xdr:rowOff>
    </xdr:from>
    <xdr:ext cx="469744" cy="259045"/>
    <xdr:sp macro="" textlink="">
      <xdr:nvSpPr>
        <xdr:cNvPr id="705" name="n_1aveValue【学校施設】&#10;一人当たり面積">
          <a:extLst>
            <a:ext uri="{FF2B5EF4-FFF2-40B4-BE49-F238E27FC236}">
              <a16:creationId xmlns:a16="http://schemas.microsoft.com/office/drawing/2014/main" id="{A0ACDC0B-96C8-4F7A-AE9C-8B864060988C}"/>
            </a:ext>
          </a:extLst>
        </xdr:cNvPr>
        <xdr:cNvSpPr txBox="1"/>
      </xdr:nvSpPr>
      <xdr:spPr>
        <a:xfrm>
          <a:off x="21075727" y="1103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706" name="n_2aveValue【学校施設】&#10;一人当たり面積">
          <a:extLst>
            <a:ext uri="{FF2B5EF4-FFF2-40B4-BE49-F238E27FC236}">
              <a16:creationId xmlns:a16="http://schemas.microsoft.com/office/drawing/2014/main" id="{225D68EE-5D7F-4D65-BA72-6AFFB7568AE2}"/>
            </a:ext>
          </a:extLst>
        </xdr:cNvPr>
        <xdr:cNvSpPr txBox="1"/>
      </xdr:nvSpPr>
      <xdr:spPr>
        <a:xfrm>
          <a:off x="20199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18686</xdr:rowOff>
    </xdr:from>
    <xdr:ext cx="469744" cy="259045"/>
    <xdr:sp macro="" textlink="">
      <xdr:nvSpPr>
        <xdr:cNvPr id="707" name="n_3aveValue【学校施設】&#10;一人当たり面積">
          <a:extLst>
            <a:ext uri="{FF2B5EF4-FFF2-40B4-BE49-F238E27FC236}">
              <a16:creationId xmlns:a16="http://schemas.microsoft.com/office/drawing/2014/main" id="{176A5EB6-88D6-42F3-8171-8F23965CA861}"/>
            </a:ext>
          </a:extLst>
        </xdr:cNvPr>
        <xdr:cNvSpPr txBox="1"/>
      </xdr:nvSpPr>
      <xdr:spPr>
        <a:xfrm>
          <a:off x="19310427" y="10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17924</xdr:rowOff>
    </xdr:from>
    <xdr:ext cx="469744" cy="259045"/>
    <xdr:sp macro="" textlink="">
      <xdr:nvSpPr>
        <xdr:cNvPr id="708" name="n_4aveValue【学校施設】&#10;一人当たり面積">
          <a:extLst>
            <a:ext uri="{FF2B5EF4-FFF2-40B4-BE49-F238E27FC236}">
              <a16:creationId xmlns:a16="http://schemas.microsoft.com/office/drawing/2014/main" id="{C20A7B12-776C-4B7C-8442-1947F0C97EC7}"/>
            </a:ext>
          </a:extLst>
        </xdr:cNvPr>
        <xdr:cNvSpPr txBox="1"/>
      </xdr:nvSpPr>
      <xdr:spPr>
        <a:xfrm>
          <a:off x="18421427" y="1099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53611</xdr:rowOff>
    </xdr:from>
    <xdr:ext cx="469744" cy="259045"/>
    <xdr:sp macro="" textlink="">
      <xdr:nvSpPr>
        <xdr:cNvPr id="709" name="n_1mainValue【学校施設】&#10;一人当たり面積">
          <a:extLst>
            <a:ext uri="{FF2B5EF4-FFF2-40B4-BE49-F238E27FC236}">
              <a16:creationId xmlns:a16="http://schemas.microsoft.com/office/drawing/2014/main" id="{4EA7B47A-28E7-4092-B148-049AFC22C15E}"/>
            </a:ext>
          </a:extLst>
        </xdr:cNvPr>
        <xdr:cNvSpPr txBox="1"/>
      </xdr:nvSpPr>
      <xdr:spPr>
        <a:xfrm>
          <a:off x="21075727" y="1051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39895</xdr:rowOff>
    </xdr:from>
    <xdr:ext cx="469744" cy="259045"/>
    <xdr:sp macro="" textlink="">
      <xdr:nvSpPr>
        <xdr:cNvPr id="710" name="n_2mainValue【学校施設】&#10;一人当たり面積">
          <a:extLst>
            <a:ext uri="{FF2B5EF4-FFF2-40B4-BE49-F238E27FC236}">
              <a16:creationId xmlns:a16="http://schemas.microsoft.com/office/drawing/2014/main" id="{CA6ABDA2-9C86-435F-B767-ABB83A1911BD}"/>
            </a:ext>
          </a:extLst>
        </xdr:cNvPr>
        <xdr:cNvSpPr txBox="1"/>
      </xdr:nvSpPr>
      <xdr:spPr>
        <a:xfrm>
          <a:off x="20199427" y="946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73423</xdr:rowOff>
    </xdr:from>
    <xdr:ext cx="469744" cy="259045"/>
    <xdr:sp macro="" textlink="">
      <xdr:nvSpPr>
        <xdr:cNvPr id="711" name="n_3mainValue【学校施設】&#10;一人当たり面積">
          <a:extLst>
            <a:ext uri="{FF2B5EF4-FFF2-40B4-BE49-F238E27FC236}">
              <a16:creationId xmlns:a16="http://schemas.microsoft.com/office/drawing/2014/main" id="{3044D52C-A839-4EA2-9AFD-23AF136A6CCE}"/>
            </a:ext>
          </a:extLst>
        </xdr:cNvPr>
        <xdr:cNvSpPr txBox="1"/>
      </xdr:nvSpPr>
      <xdr:spPr>
        <a:xfrm>
          <a:off x="19310427" y="950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108856</xdr:rowOff>
    </xdr:from>
    <xdr:ext cx="469744" cy="259045"/>
    <xdr:sp macro="" textlink="">
      <xdr:nvSpPr>
        <xdr:cNvPr id="712" name="n_4mainValue【学校施設】&#10;一人当たり面積">
          <a:extLst>
            <a:ext uri="{FF2B5EF4-FFF2-40B4-BE49-F238E27FC236}">
              <a16:creationId xmlns:a16="http://schemas.microsoft.com/office/drawing/2014/main" id="{51B62DD2-B46C-428A-9E7F-1166111485E3}"/>
            </a:ext>
          </a:extLst>
        </xdr:cNvPr>
        <xdr:cNvSpPr txBox="1"/>
      </xdr:nvSpPr>
      <xdr:spPr>
        <a:xfrm>
          <a:off x="18421427" y="953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DA3FF615-A5BC-4A23-8735-608AEAAF165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C992A534-44C2-4F52-8DA3-2642F133155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8B0104CF-65AE-46D8-9E5D-AA1362642C2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9554E68B-35F4-4B4D-8C23-7A5DB272467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23A24DDC-BC14-45D8-88E9-2BFE608E06A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1D6C4572-BB3B-422C-8A62-2FA4B1747F1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7DA08DCE-7428-4EFE-920D-6CA963A8A12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6C5B649E-C823-4C2A-ABD2-1BD4662238D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EC4FF18B-3323-46B6-B209-94B89D6E2FC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8337D76B-38D1-443E-A30D-31B621AD190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26F10FD2-2FDA-4BE0-AA45-74F27133080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BE14B9B1-62FF-4E26-90A2-D5A5A93792F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ECA30CD5-D220-4B27-AC38-1F2D25137FA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15C372B6-917D-4DD7-A909-392E5F99739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F411A979-4F3F-4BEC-85CD-999D127A167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F4A64A96-BD4D-4D19-9CA2-C695DB39854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B8F2D2B9-3832-4FF7-BC5B-24DD764A28F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D56E3022-E03F-483E-9F70-6DBC1B08E01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166A53D4-329C-4283-9531-E75686C35B1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C30EB204-3EAB-4FDF-8B45-1AD00FBA4D4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EB5E5DE9-C862-46D3-B92D-010EA4966A3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EDCB3BAB-758B-44F4-9A06-965B0ECCCFF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7C52677F-DE8C-4938-991A-444AF49E954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児童館】&#10;有形固定資産減価償却率グラフ枠">
          <a:extLst>
            <a:ext uri="{FF2B5EF4-FFF2-40B4-BE49-F238E27FC236}">
              <a16:creationId xmlns:a16="http://schemas.microsoft.com/office/drawing/2014/main" id="{63E7E08A-A100-4AC3-BF9D-F7484FDE96A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737" name="直線コネクタ 736">
          <a:extLst>
            <a:ext uri="{FF2B5EF4-FFF2-40B4-BE49-F238E27FC236}">
              <a16:creationId xmlns:a16="http://schemas.microsoft.com/office/drawing/2014/main" id="{FD58CAB1-BB05-4E5E-829E-18E50432CD85}"/>
            </a:ext>
          </a:extLst>
        </xdr:cNvPr>
        <xdr:cNvCxnSpPr/>
      </xdr:nvCxnSpPr>
      <xdr:spPr>
        <a:xfrm flipV="1">
          <a:off x="16318864" y="1329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38" name="【児童館】&#10;有形固定資産減価償却率最小値テキスト">
          <a:extLst>
            <a:ext uri="{FF2B5EF4-FFF2-40B4-BE49-F238E27FC236}">
              <a16:creationId xmlns:a16="http://schemas.microsoft.com/office/drawing/2014/main" id="{65748556-24F4-41B0-8F42-BC0FD03F53A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39" name="直線コネクタ 738">
          <a:extLst>
            <a:ext uri="{FF2B5EF4-FFF2-40B4-BE49-F238E27FC236}">
              <a16:creationId xmlns:a16="http://schemas.microsoft.com/office/drawing/2014/main" id="{BCF661C6-CCBD-436F-8CCC-B76CEE1BC90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740" name="【児童館】&#10;有形固定資産減価償却率最大値テキスト">
          <a:extLst>
            <a:ext uri="{FF2B5EF4-FFF2-40B4-BE49-F238E27FC236}">
              <a16:creationId xmlns:a16="http://schemas.microsoft.com/office/drawing/2014/main" id="{8AA1BDA5-E92D-4595-898A-E37BB0AA1EAE}"/>
            </a:ext>
          </a:extLst>
        </xdr:cNvPr>
        <xdr:cNvSpPr txBox="1"/>
      </xdr:nvSpPr>
      <xdr:spPr>
        <a:xfrm>
          <a:off x="16357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741" name="直線コネクタ 740">
          <a:extLst>
            <a:ext uri="{FF2B5EF4-FFF2-40B4-BE49-F238E27FC236}">
              <a16:creationId xmlns:a16="http://schemas.microsoft.com/office/drawing/2014/main" id="{E6E546FE-695A-49EF-9EA7-26EA49301190}"/>
            </a:ext>
          </a:extLst>
        </xdr:cNvPr>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742" name="【児童館】&#10;有形固定資産減価償却率平均値テキスト">
          <a:extLst>
            <a:ext uri="{FF2B5EF4-FFF2-40B4-BE49-F238E27FC236}">
              <a16:creationId xmlns:a16="http://schemas.microsoft.com/office/drawing/2014/main" id="{7FD736C5-162E-4F8E-B074-6BEB141BAC97}"/>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743" name="フローチャート: 判断 742">
          <a:extLst>
            <a:ext uri="{FF2B5EF4-FFF2-40B4-BE49-F238E27FC236}">
              <a16:creationId xmlns:a16="http://schemas.microsoft.com/office/drawing/2014/main" id="{A6126E2B-F50B-447F-A957-9CA43B5AC788}"/>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4" name="フローチャート: 判断 743">
          <a:extLst>
            <a:ext uri="{FF2B5EF4-FFF2-40B4-BE49-F238E27FC236}">
              <a16:creationId xmlns:a16="http://schemas.microsoft.com/office/drawing/2014/main" id="{9FF4F5E2-67E6-4C7B-80CE-E76AEF8FC1AB}"/>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45" name="フローチャート: 判断 744">
          <a:extLst>
            <a:ext uri="{FF2B5EF4-FFF2-40B4-BE49-F238E27FC236}">
              <a16:creationId xmlns:a16="http://schemas.microsoft.com/office/drawing/2014/main" id="{CDFE37FF-E983-4F5A-9D2A-BEB2899C0F6E}"/>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746" name="フローチャート: 判断 745">
          <a:extLst>
            <a:ext uri="{FF2B5EF4-FFF2-40B4-BE49-F238E27FC236}">
              <a16:creationId xmlns:a16="http://schemas.microsoft.com/office/drawing/2014/main" id="{6F7D2B1E-D364-46DB-B61E-A30DCDB04EFB}"/>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747" name="フローチャート: 判断 746">
          <a:extLst>
            <a:ext uri="{FF2B5EF4-FFF2-40B4-BE49-F238E27FC236}">
              <a16:creationId xmlns:a16="http://schemas.microsoft.com/office/drawing/2014/main" id="{A06A7DC2-7A65-4B0B-BBA7-294712CE4786}"/>
            </a:ext>
          </a:extLst>
        </xdr:cNvPr>
        <xdr:cNvSpPr/>
      </xdr:nvSpPr>
      <xdr:spPr>
        <a:xfrm>
          <a:off x="12763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ED5E6E23-9AAA-4449-9CA7-D30EAB093FC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3BFADEC9-1174-4BDF-BB66-F513972AED4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4E8610-D594-4DA9-B2C9-4D396F649C0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89D47ADB-DB69-449F-A889-A2AE06F31A6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3391F1B-957B-4278-9CD8-1E6D51A132E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116839</xdr:rowOff>
    </xdr:from>
    <xdr:to>
      <xdr:col>85</xdr:col>
      <xdr:colOff>177800</xdr:colOff>
      <xdr:row>84</xdr:row>
      <xdr:rowOff>46989</xdr:rowOff>
    </xdr:to>
    <xdr:sp macro="" textlink="">
      <xdr:nvSpPr>
        <xdr:cNvPr id="753" name="楕円 752">
          <a:extLst>
            <a:ext uri="{FF2B5EF4-FFF2-40B4-BE49-F238E27FC236}">
              <a16:creationId xmlns:a16="http://schemas.microsoft.com/office/drawing/2014/main" id="{19C66FAF-6C0E-4C9C-A569-177B4587FD00}"/>
            </a:ext>
          </a:extLst>
        </xdr:cNvPr>
        <xdr:cNvSpPr/>
      </xdr:nvSpPr>
      <xdr:spPr>
        <a:xfrm>
          <a:off x="162687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95266</xdr:rowOff>
    </xdr:from>
    <xdr:ext cx="405111" cy="259045"/>
    <xdr:sp macro="" textlink="">
      <xdr:nvSpPr>
        <xdr:cNvPr id="754" name="【児童館】&#10;有形固定資産減価償却率該当値テキスト">
          <a:extLst>
            <a:ext uri="{FF2B5EF4-FFF2-40B4-BE49-F238E27FC236}">
              <a16:creationId xmlns:a16="http://schemas.microsoft.com/office/drawing/2014/main" id="{1A47E428-7363-42BD-A290-352782D12D3D}"/>
            </a:ext>
          </a:extLst>
        </xdr:cNvPr>
        <xdr:cNvSpPr txBox="1"/>
      </xdr:nvSpPr>
      <xdr:spPr>
        <a:xfrm>
          <a:off x="16357600"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99695</xdr:rowOff>
    </xdr:from>
    <xdr:to>
      <xdr:col>81</xdr:col>
      <xdr:colOff>101600</xdr:colOff>
      <xdr:row>84</xdr:row>
      <xdr:rowOff>29845</xdr:rowOff>
    </xdr:to>
    <xdr:sp macro="" textlink="">
      <xdr:nvSpPr>
        <xdr:cNvPr id="755" name="楕円 754">
          <a:extLst>
            <a:ext uri="{FF2B5EF4-FFF2-40B4-BE49-F238E27FC236}">
              <a16:creationId xmlns:a16="http://schemas.microsoft.com/office/drawing/2014/main" id="{F4791DE5-4512-48CC-B0E2-F6C1262351C6}"/>
            </a:ext>
          </a:extLst>
        </xdr:cNvPr>
        <xdr:cNvSpPr/>
      </xdr:nvSpPr>
      <xdr:spPr>
        <a:xfrm>
          <a:off x="15430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150495</xdr:rowOff>
    </xdr:from>
    <xdr:to>
      <xdr:col>85</xdr:col>
      <xdr:colOff>127000</xdr:colOff>
      <xdr:row>83</xdr:row>
      <xdr:rowOff>167639</xdr:rowOff>
    </xdr:to>
    <xdr:cxnSp macro="">
      <xdr:nvCxnSpPr>
        <xdr:cNvPr id="756" name="直線コネクタ 755">
          <a:extLst>
            <a:ext uri="{FF2B5EF4-FFF2-40B4-BE49-F238E27FC236}">
              <a16:creationId xmlns:a16="http://schemas.microsoft.com/office/drawing/2014/main" id="{1BF3B202-5FE9-4C4F-9971-A1D1CFC2E124}"/>
            </a:ext>
          </a:extLst>
        </xdr:cNvPr>
        <xdr:cNvCxnSpPr/>
      </xdr:nvCxnSpPr>
      <xdr:spPr>
        <a:xfrm>
          <a:off x="15481300" y="1438084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80645</xdr:rowOff>
    </xdr:from>
    <xdr:to>
      <xdr:col>76</xdr:col>
      <xdr:colOff>165100</xdr:colOff>
      <xdr:row>84</xdr:row>
      <xdr:rowOff>10795</xdr:rowOff>
    </xdr:to>
    <xdr:sp macro="" textlink="">
      <xdr:nvSpPr>
        <xdr:cNvPr id="757" name="楕円 756">
          <a:extLst>
            <a:ext uri="{FF2B5EF4-FFF2-40B4-BE49-F238E27FC236}">
              <a16:creationId xmlns:a16="http://schemas.microsoft.com/office/drawing/2014/main" id="{477583E9-9871-4AFB-932A-03E52810BA29}"/>
            </a:ext>
          </a:extLst>
        </xdr:cNvPr>
        <xdr:cNvSpPr/>
      </xdr:nvSpPr>
      <xdr:spPr>
        <a:xfrm>
          <a:off x="14541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131445</xdr:rowOff>
    </xdr:from>
    <xdr:to>
      <xdr:col>81</xdr:col>
      <xdr:colOff>50800</xdr:colOff>
      <xdr:row>83</xdr:row>
      <xdr:rowOff>150495</xdr:rowOff>
    </xdr:to>
    <xdr:cxnSp macro="">
      <xdr:nvCxnSpPr>
        <xdr:cNvPr id="758" name="直線コネクタ 757">
          <a:extLst>
            <a:ext uri="{FF2B5EF4-FFF2-40B4-BE49-F238E27FC236}">
              <a16:creationId xmlns:a16="http://schemas.microsoft.com/office/drawing/2014/main" id="{DA31D4EA-167F-43F3-A885-3E86AAE628F1}"/>
            </a:ext>
          </a:extLst>
        </xdr:cNvPr>
        <xdr:cNvCxnSpPr/>
      </xdr:nvCxnSpPr>
      <xdr:spPr>
        <a:xfrm>
          <a:off x="14592300" y="143617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29211</xdr:rowOff>
    </xdr:from>
    <xdr:to>
      <xdr:col>72</xdr:col>
      <xdr:colOff>38100</xdr:colOff>
      <xdr:row>84</xdr:row>
      <xdr:rowOff>130811</xdr:rowOff>
    </xdr:to>
    <xdr:sp macro="" textlink="">
      <xdr:nvSpPr>
        <xdr:cNvPr id="759" name="楕円 758">
          <a:extLst>
            <a:ext uri="{FF2B5EF4-FFF2-40B4-BE49-F238E27FC236}">
              <a16:creationId xmlns:a16="http://schemas.microsoft.com/office/drawing/2014/main" id="{0C765EB0-A265-4E9A-BD67-94FA5DC39B50}"/>
            </a:ext>
          </a:extLst>
        </xdr:cNvPr>
        <xdr:cNvSpPr/>
      </xdr:nvSpPr>
      <xdr:spPr>
        <a:xfrm>
          <a:off x="13652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131445</xdr:rowOff>
    </xdr:from>
    <xdr:to>
      <xdr:col>76</xdr:col>
      <xdr:colOff>114300</xdr:colOff>
      <xdr:row>84</xdr:row>
      <xdr:rowOff>80011</xdr:rowOff>
    </xdr:to>
    <xdr:cxnSp macro="">
      <xdr:nvCxnSpPr>
        <xdr:cNvPr id="760" name="直線コネクタ 759">
          <a:extLst>
            <a:ext uri="{FF2B5EF4-FFF2-40B4-BE49-F238E27FC236}">
              <a16:creationId xmlns:a16="http://schemas.microsoft.com/office/drawing/2014/main" id="{A827B9BE-F7CC-454F-8A98-32A7676D169E}"/>
            </a:ext>
          </a:extLst>
        </xdr:cNvPr>
        <xdr:cNvCxnSpPr/>
      </xdr:nvCxnSpPr>
      <xdr:spPr>
        <a:xfrm flipV="1">
          <a:off x="13703300" y="14361795"/>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33020</xdr:rowOff>
    </xdr:from>
    <xdr:to>
      <xdr:col>67</xdr:col>
      <xdr:colOff>101600</xdr:colOff>
      <xdr:row>84</xdr:row>
      <xdr:rowOff>134620</xdr:rowOff>
    </xdr:to>
    <xdr:sp macro="" textlink="">
      <xdr:nvSpPr>
        <xdr:cNvPr id="761" name="楕円 760">
          <a:extLst>
            <a:ext uri="{FF2B5EF4-FFF2-40B4-BE49-F238E27FC236}">
              <a16:creationId xmlns:a16="http://schemas.microsoft.com/office/drawing/2014/main" id="{AAA0AA3A-4B72-4558-BF74-0529F8E6E479}"/>
            </a:ext>
          </a:extLst>
        </xdr:cNvPr>
        <xdr:cNvSpPr/>
      </xdr:nvSpPr>
      <xdr:spPr>
        <a:xfrm>
          <a:off x="12763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80011</xdr:rowOff>
    </xdr:from>
    <xdr:to>
      <xdr:col>71</xdr:col>
      <xdr:colOff>177800</xdr:colOff>
      <xdr:row>84</xdr:row>
      <xdr:rowOff>83820</xdr:rowOff>
    </xdr:to>
    <xdr:cxnSp macro="">
      <xdr:nvCxnSpPr>
        <xdr:cNvPr id="762" name="直線コネクタ 761">
          <a:extLst>
            <a:ext uri="{FF2B5EF4-FFF2-40B4-BE49-F238E27FC236}">
              <a16:creationId xmlns:a16="http://schemas.microsoft.com/office/drawing/2014/main" id="{922D8935-89B1-48E1-A243-D4C54981446B}"/>
            </a:ext>
          </a:extLst>
        </xdr:cNvPr>
        <xdr:cNvCxnSpPr/>
      </xdr:nvCxnSpPr>
      <xdr:spPr>
        <a:xfrm flipV="1">
          <a:off x="12814300" y="14481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3" name="n_1aveValue【児童館】&#10;有形固定資産減価償却率">
          <a:extLst>
            <a:ext uri="{FF2B5EF4-FFF2-40B4-BE49-F238E27FC236}">
              <a16:creationId xmlns:a16="http://schemas.microsoft.com/office/drawing/2014/main" id="{3ED517A5-9EEC-4B77-A39E-6BF17ED636DD}"/>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764" name="n_2aveValue【児童館】&#10;有形固定資産減価償却率">
          <a:extLst>
            <a:ext uri="{FF2B5EF4-FFF2-40B4-BE49-F238E27FC236}">
              <a16:creationId xmlns:a16="http://schemas.microsoft.com/office/drawing/2014/main" id="{7457D1E9-CA0B-4A21-8EE8-33E9D201169F}"/>
            </a:ext>
          </a:extLst>
        </xdr:cNvPr>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765" name="n_3aveValue【児童館】&#10;有形固定資産減価償却率">
          <a:extLst>
            <a:ext uri="{FF2B5EF4-FFF2-40B4-BE49-F238E27FC236}">
              <a16:creationId xmlns:a16="http://schemas.microsoft.com/office/drawing/2014/main" id="{E2A866AE-B5BC-4E7D-A1E4-087EBA576F17}"/>
            </a:ext>
          </a:extLst>
        </xdr:cNvPr>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766" name="n_4aveValue【児童館】&#10;有形固定資産減価償却率">
          <a:extLst>
            <a:ext uri="{FF2B5EF4-FFF2-40B4-BE49-F238E27FC236}">
              <a16:creationId xmlns:a16="http://schemas.microsoft.com/office/drawing/2014/main" id="{7CDC390D-ADAD-48DD-9FB9-44B95514C373}"/>
            </a:ext>
          </a:extLst>
        </xdr:cNvPr>
        <xdr:cNvSpPr txBox="1"/>
      </xdr:nvSpPr>
      <xdr:spPr>
        <a:xfrm>
          <a:off x="12611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20972</xdr:rowOff>
    </xdr:from>
    <xdr:ext cx="405111" cy="259045"/>
    <xdr:sp macro="" textlink="">
      <xdr:nvSpPr>
        <xdr:cNvPr id="767" name="n_1mainValue【児童館】&#10;有形固定資産減価償却率">
          <a:extLst>
            <a:ext uri="{FF2B5EF4-FFF2-40B4-BE49-F238E27FC236}">
              <a16:creationId xmlns:a16="http://schemas.microsoft.com/office/drawing/2014/main" id="{4576A0F4-2919-409D-BDDA-047FBD339E6B}"/>
            </a:ext>
          </a:extLst>
        </xdr:cNvPr>
        <xdr:cNvSpPr txBox="1"/>
      </xdr:nvSpPr>
      <xdr:spPr>
        <a:xfrm>
          <a:off x="152660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1922</xdr:rowOff>
    </xdr:from>
    <xdr:ext cx="405111" cy="259045"/>
    <xdr:sp macro="" textlink="">
      <xdr:nvSpPr>
        <xdr:cNvPr id="768" name="n_2mainValue【児童館】&#10;有形固定資産減価償却率">
          <a:extLst>
            <a:ext uri="{FF2B5EF4-FFF2-40B4-BE49-F238E27FC236}">
              <a16:creationId xmlns:a16="http://schemas.microsoft.com/office/drawing/2014/main" id="{3D60512F-B5F5-4457-AE2C-B046C068541C}"/>
            </a:ext>
          </a:extLst>
        </xdr:cNvPr>
        <xdr:cNvSpPr txBox="1"/>
      </xdr:nvSpPr>
      <xdr:spPr>
        <a:xfrm>
          <a:off x="143897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121938</xdr:rowOff>
    </xdr:from>
    <xdr:ext cx="405111" cy="259045"/>
    <xdr:sp macro="" textlink="">
      <xdr:nvSpPr>
        <xdr:cNvPr id="769" name="n_3mainValue【児童館】&#10;有形固定資産減価償却率">
          <a:extLst>
            <a:ext uri="{FF2B5EF4-FFF2-40B4-BE49-F238E27FC236}">
              <a16:creationId xmlns:a16="http://schemas.microsoft.com/office/drawing/2014/main" id="{72DCBBA5-28C8-4FFE-B95F-A97BC9CE9E08}"/>
            </a:ext>
          </a:extLst>
        </xdr:cNvPr>
        <xdr:cNvSpPr txBox="1"/>
      </xdr:nvSpPr>
      <xdr:spPr>
        <a:xfrm>
          <a:off x="135007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125747</xdr:rowOff>
    </xdr:from>
    <xdr:ext cx="405111" cy="259045"/>
    <xdr:sp macro="" textlink="">
      <xdr:nvSpPr>
        <xdr:cNvPr id="770" name="n_4mainValue【児童館】&#10;有形固定資産減価償却率">
          <a:extLst>
            <a:ext uri="{FF2B5EF4-FFF2-40B4-BE49-F238E27FC236}">
              <a16:creationId xmlns:a16="http://schemas.microsoft.com/office/drawing/2014/main" id="{5AC126EE-FD00-4BCA-B044-D13C1247B2ED}"/>
            </a:ext>
          </a:extLst>
        </xdr:cNvPr>
        <xdr:cNvSpPr txBox="1"/>
      </xdr:nvSpPr>
      <xdr:spPr>
        <a:xfrm>
          <a:off x="12611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CF7E8D6D-3CDA-46D0-9D30-1C143D24F3D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1EF4E987-DEEC-4AF2-815E-406D0417EF1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C241F0AA-826E-4075-955D-ACA44C94956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301A21A2-FDA2-463B-904D-4A108F718C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5496E67C-B48A-4351-80FA-C1410E9848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A27D7145-3423-4B71-A51E-050C0EEC3D0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1D470213-E56C-4AB4-87AD-305944083EF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5B97AD6E-CC1E-416A-9DCD-E24C887180D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9EE92606-0A3A-40CE-AA62-BB24AD992D6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6A0839C1-BF89-40F0-8B16-9E44E20915B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1" name="直線コネクタ 780">
          <a:extLst>
            <a:ext uri="{FF2B5EF4-FFF2-40B4-BE49-F238E27FC236}">
              <a16:creationId xmlns:a16="http://schemas.microsoft.com/office/drawing/2014/main" id="{93FA49D4-F298-4B23-9CB0-26EB10AF260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2" name="テキスト ボックス 781">
          <a:extLst>
            <a:ext uri="{FF2B5EF4-FFF2-40B4-BE49-F238E27FC236}">
              <a16:creationId xmlns:a16="http://schemas.microsoft.com/office/drawing/2014/main" id="{15A37858-84DF-4CA3-A49E-E3451F29393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3" name="直線コネクタ 782">
          <a:extLst>
            <a:ext uri="{FF2B5EF4-FFF2-40B4-BE49-F238E27FC236}">
              <a16:creationId xmlns:a16="http://schemas.microsoft.com/office/drawing/2014/main" id="{C3A239D9-8B7F-49E8-B90A-6FA113C2E89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4" name="テキスト ボックス 783">
          <a:extLst>
            <a:ext uri="{FF2B5EF4-FFF2-40B4-BE49-F238E27FC236}">
              <a16:creationId xmlns:a16="http://schemas.microsoft.com/office/drawing/2014/main" id="{D66ED35B-9311-400C-A28F-A41FEBC8E2B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5" name="直線コネクタ 784">
          <a:extLst>
            <a:ext uri="{FF2B5EF4-FFF2-40B4-BE49-F238E27FC236}">
              <a16:creationId xmlns:a16="http://schemas.microsoft.com/office/drawing/2014/main" id="{25BEA725-D765-4C0D-BAF3-F01810F0039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6" name="テキスト ボックス 785">
          <a:extLst>
            <a:ext uri="{FF2B5EF4-FFF2-40B4-BE49-F238E27FC236}">
              <a16:creationId xmlns:a16="http://schemas.microsoft.com/office/drawing/2014/main" id="{5F650C5F-FE0B-4E0B-A317-70A3F61289F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7" name="直線コネクタ 786">
          <a:extLst>
            <a:ext uri="{FF2B5EF4-FFF2-40B4-BE49-F238E27FC236}">
              <a16:creationId xmlns:a16="http://schemas.microsoft.com/office/drawing/2014/main" id="{7805836D-50AE-4CD7-8B48-153A5E36C2B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8" name="テキスト ボックス 787">
          <a:extLst>
            <a:ext uri="{FF2B5EF4-FFF2-40B4-BE49-F238E27FC236}">
              <a16:creationId xmlns:a16="http://schemas.microsoft.com/office/drawing/2014/main" id="{570A63BA-70E5-424D-865A-05B0752845A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9" name="直線コネクタ 788">
          <a:extLst>
            <a:ext uri="{FF2B5EF4-FFF2-40B4-BE49-F238E27FC236}">
              <a16:creationId xmlns:a16="http://schemas.microsoft.com/office/drawing/2014/main" id="{64B3C483-B8A6-4256-8ABF-152B5C553F1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0" name="テキスト ボックス 789">
          <a:extLst>
            <a:ext uri="{FF2B5EF4-FFF2-40B4-BE49-F238E27FC236}">
              <a16:creationId xmlns:a16="http://schemas.microsoft.com/office/drawing/2014/main" id="{4335CDEE-A98E-43E1-A2BC-8FB66FA592F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DAA9E9CA-A78D-4BD1-98C6-622F5C1E0D5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DFD62059-7444-4093-9CC3-95789A1633E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児童館】&#10;一人当たり面積グラフ枠">
          <a:extLst>
            <a:ext uri="{FF2B5EF4-FFF2-40B4-BE49-F238E27FC236}">
              <a16:creationId xmlns:a16="http://schemas.microsoft.com/office/drawing/2014/main" id="{D9358E01-5728-4625-8962-448D1065520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4" name="直線コネクタ 793">
          <a:extLst>
            <a:ext uri="{FF2B5EF4-FFF2-40B4-BE49-F238E27FC236}">
              <a16:creationId xmlns:a16="http://schemas.microsoft.com/office/drawing/2014/main" id="{F98DFAC5-3BDE-428E-943C-7D89BD4222CC}"/>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5" name="【児童館】&#10;一人当たり面積最小値テキスト">
          <a:extLst>
            <a:ext uri="{FF2B5EF4-FFF2-40B4-BE49-F238E27FC236}">
              <a16:creationId xmlns:a16="http://schemas.microsoft.com/office/drawing/2014/main" id="{F68041B8-476C-42B5-A4E6-5812D584D89A}"/>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6" name="直線コネクタ 795">
          <a:extLst>
            <a:ext uri="{FF2B5EF4-FFF2-40B4-BE49-F238E27FC236}">
              <a16:creationId xmlns:a16="http://schemas.microsoft.com/office/drawing/2014/main" id="{8EFA43C7-AEB3-4DB1-ACA4-29794FEF3FD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97" name="【児童館】&#10;一人当たり面積最大値テキスト">
          <a:extLst>
            <a:ext uri="{FF2B5EF4-FFF2-40B4-BE49-F238E27FC236}">
              <a16:creationId xmlns:a16="http://schemas.microsoft.com/office/drawing/2014/main" id="{FB455361-9478-4208-8621-D11AAE951697}"/>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98" name="直線コネクタ 797">
          <a:extLst>
            <a:ext uri="{FF2B5EF4-FFF2-40B4-BE49-F238E27FC236}">
              <a16:creationId xmlns:a16="http://schemas.microsoft.com/office/drawing/2014/main" id="{5D05E6A8-3232-4D57-A8E5-D6BD60DE801B}"/>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9" name="【児童館】&#10;一人当たり面積平均値テキスト">
          <a:extLst>
            <a:ext uri="{FF2B5EF4-FFF2-40B4-BE49-F238E27FC236}">
              <a16:creationId xmlns:a16="http://schemas.microsoft.com/office/drawing/2014/main" id="{6FB9E4CF-CD87-445E-BF66-196132C57D1B}"/>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0" name="フローチャート: 判断 799">
          <a:extLst>
            <a:ext uri="{FF2B5EF4-FFF2-40B4-BE49-F238E27FC236}">
              <a16:creationId xmlns:a16="http://schemas.microsoft.com/office/drawing/2014/main" id="{6D555399-F92E-4C3F-988B-12569F359FD2}"/>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801" name="フローチャート: 判断 800">
          <a:extLst>
            <a:ext uri="{FF2B5EF4-FFF2-40B4-BE49-F238E27FC236}">
              <a16:creationId xmlns:a16="http://schemas.microsoft.com/office/drawing/2014/main" id="{24A2C66A-A2E9-4C7B-B7CB-C2155AC002F8}"/>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2" name="フローチャート: 判断 801">
          <a:extLst>
            <a:ext uri="{FF2B5EF4-FFF2-40B4-BE49-F238E27FC236}">
              <a16:creationId xmlns:a16="http://schemas.microsoft.com/office/drawing/2014/main" id="{D6142990-F204-4BB3-8B2A-23C12C4DD9E2}"/>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03" name="フローチャート: 判断 802">
          <a:extLst>
            <a:ext uri="{FF2B5EF4-FFF2-40B4-BE49-F238E27FC236}">
              <a16:creationId xmlns:a16="http://schemas.microsoft.com/office/drawing/2014/main" id="{5352FE52-760E-4BE1-95E7-1B58AE56D3AF}"/>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4" name="フローチャート: 判断 803">
          <a:extLst>
            <a:ext uri="{FF2B5EF4-FFF2-40B4-BE49-F238E27FC236}">
              <a16:creationId xmlns:a16="http://schemas.microsoft.com/office/drawing/2014/main" id="{C3AD8352-876E-41DB-A871-C19606E7D4D4}"/>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FCC3D6E5-2011-4DDB-B714-94C641660D2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D88CEFBA-EFC3-4379-BAF8-2CD73DEF13E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B70A08B3-3111-4F7D-966F-B3580AC5E08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A94244F-9922-479F-AA9E-8D1A454B9AE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5F096745-A322-4F0D-AE51-117ECC97F28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810" name="楕円 809">
          <a:extLst>
            <a:ext uri="{FF2B5EF4-FFF2-40B4-BE49-F238E27FC236}">
              <a16:creationId xmlns:a16="http://schemas.microsoft.com/office/drawing/2014/main" id="{BB155674-3CB8-41BC-8FF2-941B64594796}"/>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811" name="【児童館】&#10;一人当たり面積該当値テキスト">
          <a:extLst>
            <a:ext uri="{FF2B5EF4-FFF2-40B4-BE49-F238E27FC236}">
              <a16:creationId xmlns:a16="http://schemas.microsoft.com/office/drawing/2014/main" id="{27DDFEB7-467E-4A00-8DE1-668D7D3E60A1}"/>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812" name="楕円 811">
          <a:extLst>
            <a:ext uri="{FF2B5EF4-FFF2-40B4-BE49-F238E27FC236}">
              <a16:creationId xmlns:a16="http://schemas.microsoft.com/office/drawing/2014/main" id="{0341D1C7-152C-4F15-9005-000833119DD3}"/>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813" name="直線コネクタ 812">
          <a:extLst>
            <a:ext uri="{FF2B5EF4-FFF2-40B4-BE49-F238E27FC236}">
              <a16:creationId xmlns:a16="http://schemas.microsoft.com/office/drawing/2014/main" id="{E8773F75-60A7-48BE-A2BE-8F6BB2B8D66A}"/>
            </a:ext>
          </a:extLst>
        </xdr:cNvPr>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814" name="楕円 813">
          <a:extLst>
            <a:ext uri="{FF2B5EF4-FFF2-40B4-BE49-F238E27FC236}">
              <a16:creationId xmlns:a16="http://schemas.microsoft.com/office/drawing/2014/main" id="{FFBA5F2E-A4DF-45BA-9D05-5E5D2EF21537}"/>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815" name="直線コネクタ 814">
          <a:extLst>
            <a:ext uri="{FF2B5EF4-FFF2-40B4-BE49-F238E27FC236}">
              <a16:creationId xmlns:a16="http://schemas.microsoft.com/office/drawing/2014/main" id="{D35F1079-89CA-40FA-90BA-7623C304037D}"/>
            </a:ext>
          </a:extLst>
        </xdr:cNvPr>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16" name="楕円 815">
          <a:extLst>
            <a:ext uri="{FF2B5EF4-FFF2-40B4-BE49-F238E27FC236}">
              <a16:creationId xmlns:a16="http://schemas.microsoft.com/office/drawing/2014/main" id="{80737541-19DB-44BA-BD7B-59B34DDC7680}"/>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817" name="直線コネクタ 816">
          <a:extLst>
            <a:ext uri="{FF2B5EF4-FFF2-40B4-BE49-F238E27FC236}">
              <a16:creationId xmlns:a16="http://schemas.microsoft.com/office/drawing/2014/main" id="{B98D82A6-5201-4D5D-800E-06A01A19EFEA}"/>
            </a:ext>
          </a:extLst>
        </xdr:cNvPr>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818" name="楕円 817">
          <a:extLst>
            <a:ext uri="{FF2B5EF4-FFF2-40B4-BE49-F238E27FC236}">
              <a16:creationId xmlns:a16="http://schemas.microsoft.com/office/drawing/2014/main" id="{45278EFE-FADD-4062-8AA3-497C0C21812D}"/>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819" name="直線コネクタ 818">
          <a:extLst>
            <a:ext uri="{FF2B5EF4-FFF2-40B4-BE49-F238E27FC236}">
              <a16:creationId xmlns:a16="http://schemas.microsoft.com/office/drawing/2014/main" id="{420F3E2C-EA21-48A4-813D-BFF0DBF33C3B}"/>
            </a:ext>
          </a:extLst>
        </xdr:cNvPr>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820" name="n_1aveValue【児童館】&#10;一人当たり面積">
          <a:extLst>
            <a:ext uri="{FF2B5EF4-FFF2-40B4-BE49-F238E27FC236}">
              <a16:creationId xmlns:a16="http://schemas.microsoft.com/office/drawing/2014/main" id="{37D2D5D4-EE11-448A-88DD-4C3271F9131C}"/>
            </a:ext>
          </a:extLst>
        </xdr:cNvPr>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1" name="n_2aveValue【児童館】&#10;一人当たり面積">
          <a:extLst>
            <a:ext uri="{FF2B5EF4-FFF2-40B4-BE49-F238E27FC236}">
              <a16:creationId xmlns:a16="http://schemas.microsoft.com/office/drawing/2014/main" id="{37859727-F8C6-45C5-BA0B-81CDE6F9258F}"/>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22" name="n_3aveValue【児童館】&#10;一人当たり面積">
          <a:extLst>
            <a:ext uri="{FF2B5EF4-FFF2-40B4-BE49-F238E27FC236}">
              <a16:creationId xmlns:a16="http://schemas.microsoft.com/office/drawing/2014/main" id="{DDAD02F2-BCC1-4BE0-A17D-9AE4846204C3}"/>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23" name="n_4aveValue【児童館】&#10;一人当たり面積">
          <a:extLst>
            <a:ext uri="{FF2B5EF4-FFF2-40B4-BE49-F238E27FC236}">
              <a16:creationId xmlns:a16="http://schemas.microsoft.com/office/drawing/2014/main" id="{2D4913A8-3B41-441A-8A7A-6D00B94BB7D2}"/>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824" name="n_1mainValue【児童館】&#10;一人当たり面積">
          <a:extLst>
            <a:ext uri="{FF2B5EF4-FFF2-40B4-BE49-F238E27FC236}">
              <a16:creationId xmlns:a16="http://schemas.microsoft.com/office/drawing/2014/main" id="{E4B1FCAA-B1A8-4500-BADC-6386D2418FDE}"/>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825" name="n_2mainValue【児童館】&#10;一人当たり面積">
          <a:extLst>
            <a:ext uri="{FF2B5EF4-FFF2-40B4-BE49-F238E27FC236}">
              <a16:creationId xmlns:a16="http://schemas.microsoft.com/office/drawing/2014/main" id="{606CFE29-0388-4132-945C-510620DDE6F7}"/>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26" name="n_3mainValue【児童館】&#10;一人当たり面積">
          <a:extLst>
            <a:ext uri="{FF2B5EF4-FFF2-40B4-BE49-F238E27FC236}">
              <a16:creationId xmlns:a16="http://schemas.microsoft.com/office/drawing/2014/main" id="{5D114B97-8D80-4F10-B5B6-8DA8D9398461}"/>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27" name="n_4mainValue【児童館】&#10;一人当たり面積">
          <a:extLst>
            <a:ext uri="{FF2B5EF4-FFF2-40B4-BE49-F238E27FC236}">
              <a16:creationId xmlns:a16="http://schemas.microsoft.com/office/drawing/2014/main" id="{64803CA0-D3C4-4DAF-A019-DC7FE31F7000}"/>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3673FB01-93F8-4AFF-8B5E-8A505388CD9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B9BA4192-ECEF-4D69-A2B9-672FC2BE4F9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5EB0ABAD-C94B-4362-B785-6969091E400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F4D13D25-4D0E-45A5-8C88-F019DFE1534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AD173513-5466-418A-A8A2-865E350339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B20BFEA3-3077-4F77-8AB1-D12608B89C1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25C890D9-3617-4F43-9802-A6DE3C6C92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0D897C91-44EF-4025-924B-EB6463BCB0A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FA5B82A4-E156-4087-8448-D5A9F9F593B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6055DDF6-1B30-4EB8-B7DE-49B45717F2A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A8BBF47B-6379-484C-B741-B05784A1176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39" name="直線コネクタ 838">
          <a:extLst>
            <a:ext uri="{FF2B5EF4-FFF2-40B4-BE49-F238E27FC236}">
              <a16:creationId xmlns:a16="http://schemas.microsoft.com/office/drawing/2014/main" id="{E44E1ED5-8E98-44C0-BA75-4450989A8BF3}"/>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0" name="テキスト ボックス 839">
          <a:extLst>
            <a:ext uri="{FF2B5EF4-FFF2-40B4-BE49-F238E27FC236}">
              <a16:creationId xmlns:a16="http://schemas.microsoft.com/office/drawing/2014/main" id="{2C8A0C6A-7E58-41B4-A4F4-7366A48384B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1" name="直線コネクタ 840">
          <a:extLst>
            <a:ext uri="{FF2B5EF4-FFF2-40B4-BE49-F238E27FC236}">
              <a16:creationId xmlns:a16="http://schemas.microsoft.com/office/drawing/2014/main" id="{8DBEE491-56CA-48B2-BB31-FA1621E88277}"/>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2" name="テキスト ボックス 841">
          <a:extLst>
            <a:ext uri="{FF2B5EF4-FFF2-40B4-BE49-F238E27FC236}">
              <a16:creationId xmlns:a16="http://schemas.microsoft.com/office/drawing/2014/main" id="{FF9A6BA8-4DF5-4C5A-B13E-DF0305A37878}"/>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3" name="直線コネクタ 842">
          <a:extLst>
            <a:ext uri="{FF2B5EF4-FFF2-40B4-BE49-F238E27FC236}">
              <a16:creationId xmlns:a16="http://schemas.microsoft.com/office/drawing/2014/main" id="{4850989E-66DC-4EAB-AB15-0DCFBAD1D9A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4" name="テキスト ボックス 843">
          <a:extLst>
            <a:ext uri="{FF2B5EF4-FFF2-40B4-BE49-F238E27FC236}">
              <a16:creationId xmlns:a16="http://schemas.microsoft.com/office/drawing/2014/main" id="{F6805955-6172-4AD0-AB17-D94B199B99FC}"/>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5" name="直線コネクタ 844">
          <a:extLst>
            <a:ext uri="{FF2B5EF4-FFF2-40B4-BE49-F238E27FC236}">
              <a16:creationId xmlns:a16="http://schemas.microsoft.com/office/drawing/2014/main" id="{B13E159D-CC27-46E9-BA59-64F0A3635A18}"/>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6" name="テキスト ボックス 845">
          <a:extLst>
            <a:ext uri="{FF2B5EF4-FFF2-40B4-BE49-F238E27FC236}">
              <a16:creationId xmlns:a16="http://schemas.microsoft.com/office/drawing/2014/main" id="{CA2F3B01-D95E-45CB-9CBB-3A613D8EBB28}"/>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AFF3F7A8-332D-407E-9A1D-6C56A6E239F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8" name="テキスト ボックス 847">
          <a:extLst>
            <a:ext uri="{FF2B5EF4-FFF2-40B4-BE49-F238E27FC236}">
              <a16:creationId xmlns:a16="http://schemas.microsoft.com/office/drawing/2014/main" id="{8CA2B4EB-D18E-4F89-BD1C-85CD72F0FF07}"/>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9" name="【公民館】&#10;有形固定資産減価償却率グラフ枠">
          <a:extLst>
            <a:ext uri="{FF2B5EF4-FFF2-40B4-BE49-F238E27FC236}">
              <a16:creationId xmlns:a16="http://schemas.microsoft.com/office/drawing/2014/main" id="{360FFFCE-985E-44CB-980F-6F89556B836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850" name="直線コネクタ 849">
          <a:extLst>
            <a:ext uri="{FF2B5EF4-FFF2-40B4-BE49-F238E27FC236}">
              <a16:creationId xmlns:a16="http://schemas.microsoft.com/office/drawing/2014/main" id="{8D1B3D53-C3D1-4E18-8B74-C298117E707D}"/>
            </a:ext>
          </a:extLst>
        </xdr:cNvPr>
        <xdr:cNvCxnSpPr/>
      </xdr:nvCxnSpPr>
      <xdr:spPr>
        <a:xfrm flipV="1">
          <a:off x="16318864" y="17152620"/>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851" name="【公民館】&#10;有形固定資産減価償却率最小値テキスト">
          <a:extLst>
            <a:ext uri="{FF2B5EF4-FFF2-40B4-BE49-F238E27FC236}">
              <a16:creationId xmlns:a16="http://schemas.microsoft.com/office/drawing/2014/main" id="{5ADE990D-FB1D-4343-8C6E-2F2E504E5049}"/>
            </a:ext>
          </a:extLst>
        </xdr:cNvPr>
        <xdr:cNvSpPr txBox="1"/>
      </xdr:nvSpPr>
      <xdr:spPr>
        <a:xfrm>
          <a:off x="16357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852" name="直線コネクタ 851">
          <a:extLst>
            <a:ext uri="{FF2B5EF4-FFF2-40B4-BE49-F238E27FC236}">
              <a16:creationId xmlns:a16="http://schemas.microsoft.com/office/drawing/2014/main" id="{7739CE66-26D9-48E8-A9B5-0C10C9B0C359}"/>
            </a:ext>
          </a:extLst>
        </xdr:cNvPr>
        <xdr:cNvCxnSpPr/>
      </xdr:nvCxnSpPr>
      <xdr:spPr>
        <a:xfrm>
          <a:off x="16230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853" name="【公民館】&#10;有形固定資産減価償却率最大値テキスト">
          <a:extLst>
            <a:ext uri="{FF2B5EF4-FFF2-40B4-BE49-F238E27FC236}">
              <a16:creationId xmlns:a16="http://schemas.microsoft.com/office/drawing/2014/main" id="{3EA71D3A-5801-4407-B4FA-9D3D0C5806ED}"/>
            </a:ext>
          </a:extLst>
        </xdr:cNvPr>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854" name="直線コネクタ 853">
          <a:extLst>
            <a:ext uri="{FF2B5EF4-FFF2-40B4-BE49-F238E27FC236}">
              <a16:creationId xmlns:a16="http://schemas.microsoft.com/office/drawing/2014/main" id="{50E15422-9983-4A7F-B386-7102291252B6}"/>
            </a:ext>
          </a:extLst>
        </xdr:cNvPr>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855" name="【公民館】&#10;有形固定資産減価償却率平均値テキスト">
          <a:extLst>
            <a:ext uri="{FF2B5EF4-FFF2-40B4-BE49-F238E27FC236}">
              <a16:creationId xmlns:a16="http://schemas.microsoft.com/office/drawing/2014/main" id="{E8ECCD29-4DA1-41F8-9B0F-BB371760588A}"/>
            </a:ext>
          </a:extLst>
        </xdr:cNvPr>
        <xdr:cNvSpPr txBox="1"/>
      </xdr:nvSpPr>
      <xdr:spPr>
        <a:xfrm>
          <a:off x="16357600" y="1757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856" name="フローチャート: 判断 855">
          <a:extLst>
            <a:ext uri="{FF2B5EF4-FFF2-40B4-BE49-F238E27FC236}">
              <a16:creationId xmlns:a16="http://schemas.microsoft.com/office/drawing/2014/main" id="{BA009661-BEE1-41D0-8969-65F41D70DA37}"/>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857" name="フローチャート: 判断 856">
          <a:extLst>
            <a:ext uri="{FF2B5EF4-FFF2-40B4-BE49-F238E27FC236}">
              <a16:creationId xmlns:a16="http://schemas.microsoft.com/office/drawing/2014/main" id="{9CF926B3-6B28-4C3D-9E61-B8726CDFBE65}"/>
            </a:ext>
          </a:extLst>
        </xdr:cNvPr>
        <xdr:cNvSpPr/>
      </xdr:nvSpPr>
      <xdr:spPr>
        <a:xfrm>
          <a:off x="15430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858" name="フローチャート: 判断 857">
          <a:extLst>
            <a:ext uri="{FF2B5EF4-FFF2-40B4-BE49-F238E27FC236}">
              <a16:creationId xmlns:a16="http://schemas.microsoft.com/office/drawing/2014/main" id="{16D62241-D247-45C2-B9CB-4D3181637F09}"/>
            </a:ext>
          </a:extLst>
        </xdr:cNvPr>
        <xdr:cNvSpPr/>
      </xdr:nvSpPr>
      <xdr:spPr>
        <a:xfrm>
          <a:off x="14541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859" name="フローチャート: 判断 858">
          <a:extLst>
            <a:ext uri="{FF2B5EF4-FFF2-40B4-BE49-F238E27FC236}">
              <a16:creationId xmlns:a16="http://schemas.microsoft.com/office/drawing/2014/main" id="{A4C0BF1E-D767-449E-9E4B-4223C4E09D5F}"/>
            </a:ext>
          </a:extLst>
        </xdr:cNvPr>
        <xdr:cNvSpPr/>
      </xdr:nvSpPr>
      <xdr:spPr>
        <a:xfrm>
          <a:off x="13652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860" name="フローチャート: 判断 859">
          <a:extLst>
            <a:ext uri="{FF2B5EF4-FFF2-40B4-BE49-F238E27FC236}">
              <a16:creationId xmlns:a16="http://schemas.microsoft.com/office/drawing/2014/main" id="{A987D958-9EEF-4960-AFD5-E1B19623DD4A}"/>
            </a:ext>
          </a:extLst>
        </xdr:cNvPr>
        <xdr:cNvSpPr/>
      </xdr:nvSpPr>
      <xdr:spPr>
        <a:xfrm>
          <a:off x="12763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6153CD9D-9476-4386-949A-CB25E6F1F22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78D0A345-6225-4A89-AB26-2AFC5F56501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F5D46025-BFED-4355-B401-F13DF652B5A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396ED035-12AA-4FE9-B086-72534F661EB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DCC12BBE-3614-443B-9F8F-7D2BEB94EFE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109982</xdr:rowOff>
    </xdr:from>
    <xdr:to>
      <xdr:col>85</xdr:col>
      <xdr:colOff>177800</xdr:colOff>
      <xdr:row>105</xdr:row>
      <xdr:rowOff>40132</xdr:rowOff>
    </xdr:to>
    <xdr:sp macro="" textlink="">
      <xdr:nvSpPr>
        <xdr:cNvPr id="866" name="楕円 865">
          <a:extLst>
            <a:ext uri="{FF2B5EF4-FFF2-40B4-BE49-F238E27FC236}">
              <a16:creationId xmlns:a16="http://schemas.microsoft.com/office/drawing/2014/main" id="{F68E428D-F6B3-4EDA-99A3-A7CE678D9747}"/>
            </a:ext>
          </a:extLst>
        </xdr:cNvPr>
        <xdr:cNvSpPr/>
      </xdr:nvSpPr>
      <xdr:spPr>
        <a:xfrm>
          <a:off x="16268700" y="17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88409</xdr:rowOff>
    </xdr:from>
    <xdr:ext cx="405111" cy="259045"/>
    <xdr:sp macro="" textlink="">
      <xdr:nvSpPr>
        <xdr:cNvPr id="867" name="【公民館】&#10;有形固定資産減価償却率該当値テキスト">
          <a:extLst>
            <a:ext uri="{FF2B5EF4-FFF2-40B4-BE49-F238E27FC236}">
              <a16:creationId xmlns:a16="http://schemas.microsoft.com/office/drawing/2014/main" id="{8841F94E-AFFE-4001-860C-CB2C15F97F6D}"/>
            </a:ext>
          </a:extLst>
        </xdr:cNvPr>
        <xdr:cNvSpPr txBox="1"/>
      </xdr:nvSpPr>
      <xdr:spPr>
        <a:xfrm>
          <a:off x="16357600" y="1791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50546</xdr:rowOff>
    </xdr:from>
    <xdr:to>
      <xdr:col>81</xdr:col>
      <xdr:colOff>101600</xdr:colOff>
      <xdr:row>104</xdr:row>
      <xdr:rowOff>152146</xdr:rowOff>
    </xdr:to>
    <xdr:sp macro="" textlink="">
      <xdr:nvSpPr>
        <xdr:cNvPr id="868" name="楕円 867">
          <a:extLst>
            <a:ext uri="{FF2B5EF4-FFF2-40B4-BE49-F238E27FC236}">
              <a16:creationId xmlns:a16="http://schemas.microsoft.com/office/drawing/2014/main" id="{239A9798-5093-4039-A2C1-27671236562E}"/>
            </a:ext>
          </a:extLst>
        </xdr:cNvPr>
        <xdr:cNvSpPr/>
      </xdr:nvSpPr>
      <xdr:spPr>
        <a:xfrm>
          <a:off x="154305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101346</xdr:rowOff>
    </xdr:from>
    <xdr:to>
      <xdr:col>85</xdr:col>
      <xdr:colOff>127000</xdr:colOff>
      <xdr:row>104</xdr:row>
      <xdr:rowOff>160782</xdr:rowOff>
    </xdr:to>
    <xdr:cxnSp macro="">
      <xdr:nvCxnSpPr>
        <xdr:cNvPr id="869" name="直線コネクタ 868">
          <a:extLst>
            <a:ext uri="{FF2B5EF4-FFF2-40B4-BE49-F238E27FC236}">
              <a16:creationId xmlns:a16="http://schemas.microsoft.com/office/drawing/2014/main" id="{7F295418-7A1F-4772-BEA0-63A2ED01C019}"/>
            </a:ext>
          </a:extLst>
        </xdr:cNvPr>
        <xdr:cNvCxnSpPr/>
      </xdr:nvCxnSpPr>
      <xdr:spPr>
        <a:xfrm>
          <a:off x="15481300" y="1793214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254</xdr:rowOff>
    </xdr:from>
    <xdr:to>
      <xdr:col>76</xdr:col>
      <xdr:colOff>165100</xdr:colOff>
      <xdr:row>104</xdr:row>
      <xdr:rowOff>101854</xdr:rowOff>
    </xdr:to>
    <xdr:sp macro="" textlink="">
      <xdr:nvSpPr>
        <xdr:cNvPr id="870" name="楕円 869">
          <a:extLst>
            <a:ext uri="{FF2B5EF4-FFF2-40B4-BE49-F238E27FC236}">
              <a16:creationId xmlns:a16="http://schemas.microsoft.com/office/drawing/2014/main" id="{1485B7EC-C9C9-4347-9E78-8301D569B629}"/>
            </a:ext>
          </a:extLst>
        </xdr:cNvPr>
        <xdr:cNvSpPr/>
      </xdr:nvSpPr>
      <xdr:spPr>
        <a:xfrm>
          <a:off x="14541500" y="178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51054</xdr:rowOff>
    </xdr:from>
    <xdr:to>
      <xdr:col>81</xdr:col>
      <xdr:colOff>50800</xdr:colOff>
      <xdr:row>104</xdr:row>
      <xdr:rowOff>101346</xdr:rowOff>
    </xdr:to>
    <xdr:cxnSp macro="">
      <xdr:nvCxnSpPr>
        <xdr:cNvPr id="871" name="直線コネクタ 870">
          <a:extLst>
            <a:ext uri="{FF2B5EF4-FFF2-40B4-BE49-F238E27FC236}">
              <a16:creationId xmlns:a16="http://schemas.microsoft.com/office/drawing/2014/main" id="{C84019F8-6229-422D-B609-A59032380875}"/>
            </a:ext>
          </a:extLst>
        </xdr:cNvPr>
        <xdr:cNvCxnSpPr/>
      </xdr:nvCxnSpPr>
      <xdr:spPr>
        <a:xfrm>
          <a:off x="14592300" y="1788185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148844</xdr:rowOff>
    </xdr:from>
    <xdr:to>
      <xdr:col>72</xdr:col>
      <xdr:colOff>38100</xdr:colOff>
      <xdr:row>104</xdr:row>
      <xdr:rowOff>78994</xdr:rowOff>
    </xdr:to>
    <xdr:sp macro="" textlink="">
      <xdr:nvSpPr>
        <xdr:cNvPr id="872" name="楕円 871">
          <a:extLst>
            <a:ext uri="{FF2B5EF4-FFF2-40B4-BE49-F238E27FC236}">
              <a16:creationId xmlns:a16="http://schemas.microsoft.com/office/drawing/2014/main" id="{9F088419-B073-4216-9CAB-9027F71E0A20}"/>
            </a:ext>
          </a:extLst>
        </xdr:cNvPr>
        <xdr:cNvSpPr/>
      </xdr:nvSpPr>
      <xdr:spPr>
        <a:xfrm>
          <a:off x="136525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28194</xdr:rowOff>
    </xdr:from>
    <xdr:to>
      <xdr:col>76</xdr:col>
      <xdr:colOff>114300</xdr:colOff>
      <xdr:row>104</xdr:row>
      <xdr:rowOff>51054</xdr:rowOff>
    </xdr:to>
    <xdr:cxnSp macro="">
      <xdr:nvCxnSpPr>
        <xdr:cNvPr id="873" name="直線コネクタ 872">
          <a:extLst>
            <a:ext uri="{FF2B5EF4-FFF2-40B4-BE49-F238E27FC236}">
              <a16:creationId xmlns:a16="http://schemas.microsoft.com/office/drawing/2014/main" id="{5F5516E7-8C3A-44F5-982A-54A0B84ED556}"/>
            </a:ext>
          </a:extLst>
        </xdr:cNvPr>
        <xdr:cNvCxnSpPr/>
      </xdr:nvCxnSpPr>
      <xdr:spPr>
        <a:xfrm>
          <a:off x="13703300" y="178589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96265</xdr:rowOff>
    </xdr:from>
    <xdr:to>
      <xdr:col>67</xdr:col>
      <xdr:colOff>101600</xdr:colOff>
      <xdr:row>104</xdr:row>
      <xdr:rowOff>26415</xdr:rowOff>
    </xdr:to>
    <xdr:sp macro="" textlink="">
      <xdr:nvSpPr>
        <xdr:cNvPr id="874" name="楕円 873">
          <a:extLst>
            <a:ext uri="{FF2B5EF4-FFF2-40B4-BE49-F238E27FC236}">
              <a16:creationId xmlns:a16="http://schemas.microsoft.com/office/drawing/2014/main" id="{53BE42C7-3E97-4F71-B71E-59BFEEA1D18B}"/>
            </a:ext>
          </a:extLst>
        </xdr:cNvPr>
        <xdr:cNvSpPr/>
      </xdr:nvSpPr>
      <xdr:spPr>
        <a:xfrm>
          <a:off x="12763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147065</xdr:rowOff>
    </xdr:from>
    <xdr:to>
      <xdr:col>71</xdr:col>
      <xdr:colOff>177800</xdr:colOff>
      <xdr:row>104</xdr:row>
      <xdr:rowOff>28194</xdr:rowOff>
    </xdr:to>
    <xdr:cxnSp macro="">
      <xdr:nvCxnSpPr>
        <xdr:cNvPr id="875" name="直線コネクタ 874">
          <a:extLst>
            <a:ext uri="{FF2B5EF4-FFF2-40B4-BE49-F238E27FC236}">
              <a16:creationId xmlns:a16="http://schemas.microsoft.com/office/drawing/2014/main" id="{8CC6BC86-DFFF-47E0-8745-6B3D0833005B}"/>
            </a:ext>
          </a:extLst>
        </xdr:cNvPr>
        <xdr:cNvCxnSpPr/>
      </xdr:nvCxnSpPr>
      <xdr:spPr>
        <a:xfrm>
          <a:off x="12814300" y="17806415"/>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148099</xdr:rowOff>
    </xdr:from>
    <xdr:ext cx="405111" cy="259045"/>
    <xdr:sp macro="" textlink="">
      <xdr:nvSpPr>
        <xdr:cNvPr id="876" name="n_1aveValue【公民館】&#10;有形固定資産減価償却率">
          <a:extLst>
            <a:ext uri="{FF2B5EF4-FFF2-40B4-BE49-F238E27FC236}">
              <a16:creationId xmlns:a16="http://schemas.microsoft.com/office/drawing/2014/main" id="{04937D31-DB91-44AB-87C9-84D40536AF49}"/>
            </a:ext>
          </a:extLst>
        </xdr:cNvPr>
        <xdr:cNvSpPr txBox="1"/>
      </xdr:nvSpPr>
      <xdr:spPr>
        <a:xfrm>
          <a:off x="152660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877" name="n_2aveValue【公民館】&#10;有形固定資産減価償却率">
          <a:extLst>
            <a:ext uri="{FF2B5EF4-FFF2-40B4-BE49-F238E27FC236}">
              <a16:creationId xmlns:a16="http://schemas.microsoft.com/office/drawing/2014/main" id="{98A20C42-CB00-4E23-9103-BABFE6D8AF2E}"/>
            </a:ext>
          </a:extLst>
        </xdr:cNvPr>
        <xdr:cNvSpPr txBox="1"/>
      </xdr:nvSpPr>
      <xdr:spPr>
        <a:xfrm>
          <a:off x="143897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878" name="n_3aveValue【公民館】&#10;有形固定資産減価償却率">
          <a:extLst>
            <a:ext uri="{FF2B5EF4-FFF2-40B4-BE49-F238E27FC236}">
              <a16:creationId xmlns:a16="http://schemas.microsoft.com/office/drawing/2014/main" id="{5502416C-77EC-4776-AF84-FDC633F33CDD}"/>
            </a:ext>
          </a:extLst>
        </xdr:cNvPr>
        <xdr:cNvSpPr txBox="1"/>
      </xdr:nvSpPr>
      <xdr:spPr>
        <a:xfrm>
          <a:off x="13500744" y="1740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88664</xdr:rowOff>
    </xdr:from>
    <xdr:ext cx="405111" cy="259045"/>
    <xdr:sp macro="" textlink="">
      <xdr:nvSpPr>
        <xdr:cNvPr id="879" name="n_4aveValue【公民館】&#10;有形固定資産減価償却率">
          <a:extLst>
            <a:ext uri="{FF2B5EF4-FFF2-40B4-BE49-F238E27FC236}">
              <a16:creationId xmlns:a16="http://schemas.microsoft.com/office/drawing/2014/main" id="{BAEBE9B7-E9BF-40F6-BA4C-CB8F583E82AC}"/>
            </a:ext>
          </a:extLst>
        </xdr:cNvPr>
        <xdr:cNvSpPr txBox="1"/>
      </xdr:nvSpPr>
      <xdr:spPr>
        <a:xfrm>
          <a:off x="12611744" y="1740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143273</xdr:rowOff>
    </xdr:from>
    <xdr:ext cx="405111" cy="259045"/>
    <xdr:sp macro="" textlink="">
      <xdr:nvSpPr>
        <xdr:cNvPr id="880" name="n_1mainValue【公民館】&#10;有形固定資産減価償却率">
          <a:extLst>
            <a:ext uri="{FF2B5EF4-FFF2-40B4-BE49-F238E27FC236}">
              <a16:creationId xmlns:a16="http://schemas.microsoft.com/office/drawing/2014/main" id="{3E9B7CA3-4432-4771-B05F-4FC8CB1E3EC0}"/>
            </a:ext>
          </a:extLst>
        </xdr:cNvPr>
        <xdr:cNvSpPr txBox="1"/>
      </xdr:nvSpPr>
      <xdr:spPr>
        <a:xfrm>
          <a:off x="15266044" y="1797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92981</xdr:rowOff>
    </xdr:from>
    <xdr:ext cx="405111" cy="259045"/>
    <xdr:sp macro="" textlink="">
      <xdr:nvSpPr>
        <xdr:cNvPr id="881" name="n_2mainValue【公民館】&#10;有形固定資産減価償却率">
          <a:extLst>
            <a:ext uri="{FF2B5EF4-FFF2-40B4-BE49-F238E27FC236}">
              <a16:creationId xmlns:a16="http://schemas.microsoft.com/office/drawing/2014/main" id="{487CBC93-1F9F-4E93-A04C-FCD002A1805C}"/>
            </a:ext>
          </a:extLst>
        </xdr:cNvPr>
        <xdr:cNvSpPr txBox="1"/>
      </xdr:nvSpPr>
      <xdr:spPr>
        <a:xfrm>
          <a:off x="14389744" y="1792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70121</xdr:rowOff>
    </xdr:from>
    <xdr:ext cx="405111" cy="259045"/>
    <xdr:sp macro="" textlink="">
      <xdr:nvSpPr>
        <xdr:cNvPr id="882" name="n_3mainValue【公民館】&#10;有形固定資産減価償却率">
          <a:extLst>
            <a:ext uri="{FF2B5EF4-FFF2-40B4-BE49-F238E27FC236}">
              <a16:creationId xmlns:a16="http://schemas.microsoft.com/office/drawing/2014/main" id="{0E2EC7B0-3C94-41D9-BC0D-2FBFF702420A}"/>
            </a:ext>
          </a:extLst>
        </xdr:cNvPr>
        <xdr:cNvSpPr txBox="1"/>
      </xdr:nvSpPr>
      <xdr:spPr>
        <a:xfrm>
          <a:off x="13500744" y="1790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17542</xdr:rowOff>
    </xdr:from>
    <xdr:ext cx="405111" cy="259045"/>
    <xdr:sp macro="" textlink="">
      <xdr:nvSpPr>
        <xdr:cNvPr id="883" name="n_4mainValue【公民館】&#10;有形固定資産減価償却率">
          <a:extLst>
            <a:ext uri="{FF2B5EF4-FFF2-40B4-BE49-F238E27FC236}">
              <a16:creationId xmlns:a16="http://schemas.microsoft.com/office/drawing/2014/main" id="{0FAFAC39-1C4D-43FE-A180-9DDF02F8F3ED}"/>
            </a:ext>
          </a:extLst>
        </xdr:cNvPr>
        <xdr:cNvSpPr txBox="1"/>
      </xdr:nvSpPr>
      <xdr:spPr>
        <a:xfrm>
          <a:off x="12611744" y="178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36B74B3C-EA74-4A6E-9DE5-68F53BB9A6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F58AC304-B428-4017-A4B9-DA5DF7839BF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4B75BBC9-2F31-46FF-B7EB-6B5D6253D25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B0E025F9-1E53-416E-878A-BDD33E61D68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B03FF73E-357F-422D-8E25-620F3460D65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6AB8C710-39BD-4903-A537-D16EBE7B40A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8713FED2-063F-46FA-8F5E-ED0FDDF48DE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D52149D2-A59D-4EDD-8435-2DC4C9A976F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ED7A2A35-9F83-4458-90B6-C3AC67DCF3E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D5C1D303-6FB8-4C3D-8784-900E6A59533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4" name="直線コネクタ 893">
          <a:extLst>
            <a:ext uri="{FF2B5EF4-FFF2-40B4-BE49-F238E27FC236}">
              <a16:creationId xmlns:a16="http://schemas.microsoft.com/office/drawing/2014/main" id="{BCE8E2A3-F624-48E5-A86A-7CF25362C7E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5" name="テキスト ボックス 894">
          <a:extLst>
            <a:ext uri="{FF2B5EF4-FFF2-40B4-BE49-F238E27FC236}">
              <a16:creationId xmlns:a16="http://schemas.microsoft.com/office/drawing/2014/main" id="{CEA3C389-697B-4C85-8338-35DE9249A19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6" name="直線コネクタ 895">
          <a:extLst>
            <a:ext uri="{FF2B5EF4-FFF2-40B4-BE49-F238E27FC236}">
              <a16:creationId xmlns:a16="http://schemas.microsoft.com/office/drawing/2014/main" id="{C27EA6A1-BE92-4587-87CD-C964072C152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7" name="テキスト ボックス 896">
          <a:extLst>
            <a:ext uri="{FF2B5EF4-FFF2-40B4-BE49-F238E27FC236}">
              <a16:creationId xmlns:a16="http://schemas.microsoft.com/office/drawing/2014/main" id="{7C265385-FB35-409A-A7EB-F6B3EA793F4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8" name="直線コネクタ 897">
          <a:extLst>
            <a:ext uri="{FF2B5EF4-FFF2-40B4-BE49-F238E27FC236}">
              <a16:creationId xmlns:a16="http://schemas.microsoft.com/office/drawing/2014/main" id="{7ED0EF9E-5D87-43E8-A487-724D839C1A4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9" name="テキスト ボックス 898">
          <a:extLst>
            <a:ext uri="{FF2B5EF4-FFF2-40B4-BE49-F238E27FC236}">
              <a16:creationId xmlns:a16="http://schemas.microsoft.com/office/drawing/2014/main" id="{94E962BA-F752-47E8-94ED-7E0B43E8CEC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0" name="直線コネクタ 899">
          <a:extLst>
            <a:ext uri="{FF2B5EF4-FFF2-40B4-BE49-F238E27FC236}">
              <a16:creationId xmlns:a16="http://schemas.microsoft.com/office/drawing/2014/main" id="{751D6A26-9B24-49D1-A20A-DFAD9DC933C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1" name="テキスト ボックス 900">
          <a:extLst>
            <a:ext uri="{FF2B5EF4-FFF2-40B4-BE49-F238E27FC236}">
              <a16:creationId xmlns:a16="http://schemas.microsoft.com/office/drawing/2014/main" id="{A2F64ABB-4DA1-44F5-B7AE-AA573940139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2" name="直線コネクタ 901">
          <a:extLst>
            <a:ext uri="{FF2B5EF4-FFF2-40B4-BE49-F238E27FC236}">
              <a16:creationId xmlns:a16="http://schemas.microsoft.com/office/drawing/2014/main" id="{0A3B3FA0-C4B1-4FED-8370-AD75D945E0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3" name="テキスト ボックス 902">
          <a:extLst>
            <a:ext uri="{FF2B5EF4-FFF2-40B4-BE49-F238E27FC236}">
              <a16:creationId xmlns:a16="http://schemas.microsoft.com/office/drawing/2014/main" id="{0E2A2787-FDDB-42F9-B38D-B81FD271C39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4" name="【公民館】&#10;一人当たり面積グラフ枠">
          <a:extLst>
            <a:ext uri="{FF2B5EF4-FFF2-40B4-BE49-F238E27FC236}">
              <a16:creationId xmlns:a16="http://schemas.microsoft.com/office/drawing/2014/main" id="{BB4C3CCB-2228-4523-9C84-8F0B1C7EB3F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905" name="直線コネクタ 904">
          <a:extLst>
            <a:ext uri="{FF2B5EF4-FFF2-40B4-BE49-F238E27FC236}">
              <a16:creationId xmlns:a16="http://schemas.microsoft.com/office/drawing/2014/main" id="{3D87079A-0E0A-482B-97F2-A0908993AFC5}"/>
            </a:ext>
          </a:extLst>
        </xdr:cNvPr>
        <xdr:cNvCxnSpPr/>
      </xdr:nvCxnSpPr>
      <xdr:spPr>
        <a:xfrm flipV="1">
          <a:off x="22160864" y="172120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06" name="【公民館】&#10;一人当たり面積最小値テキスト">
          <a:extLst>
            <a:ext uri="{FF2B5EF4-FFF2-40B4-BE49-F238E27FC236}">
              <a16:creationId xmlns:a16="http://schemas.microsoft.com/office/drawing/2014/main" id="{7ABEE9E4-76C9-4D09-AB66-5C15ADAC9807}"/>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07" name="直線コネクタ 906">
          <a:extLst>
            <a:ext uri="{FF2B5EF4-FFF2-40B4-BE49-F238E27FC236}">
              <a16:creationId xmlns:a16="http://schemas.microsoft.com/office/drawing/2014/main" id="{7DBECB7E-6FB6-40A2-97BA-70FAFB46FE51}"/>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908" name="【公民館】&#10;一人当たり面積最大値テキスト">
          <a:extLst>
            <a:ext uri="{FF2B5EF4-FFF2-40B4-BE49-F238E27FC236}">
              <a16:creationId xmlns:a16="http://schemas.microsoft.com/office/drawing/2014/main" id="{4A5071B3-A7CA-48AB-B61D-5C2D436290B9}"/>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909" name="直線コネクタ 908">
          <a:extLst>
            <a:ext uri="{FF2B5EF4-FFF2-40B4-BE49-F238E27FC236}">
              <a16:creationId xmlns:a16="http://schemas.microsoft.com/office/drawing/2014/main" id="{EBF419D7-A3E5-4806-BE98-C2D0B289E4BA}"/>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910" name="【公民館】&#10;一人当たり面積平均値テキスト">
          <a:extLst>
            <a:ext uri="{FF2B5EF4-FFF2-40B4-BE49-F238E27FC236}">
              <a16:creationId xmlns:a16="http://schemas.microsoft.com/office/drawing/2014/main" id="{2B8480A1-40DE-4B9A-84A2-A95B0D468EDD}"/>
            </a:ext>
          </a:extLst>
        </xdr:cNvPr>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911" name="フローチャート: 判断 910">
          <a:extLst>
            <a:ext uri="{FF2B5EF4-FFF2-40B4-BE49-F238E27FC236}">
              <a16:creationId xmlns:a16="http://schemas.microsoft.com/office/drawing/2014/main" id="{C9F67C67-918A-451D-A7CC-8EA7AD5EB7E7}"/>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912" name="フローチャート: 判断 911">
          <a:extLst>
            <a:ext uri="{FF2B5EF4-FFF2-40B4-BE49-F238E27FC236}">
              <a16:creationId xmlns:a16="http://schemas.microsoft.com/office/drawing/2014/main" id="{9867C140-DEAA-4BEE-987C-4577F2E17559}"/>
            </a:ext>
          </a:extLst>
        </xdr:cNvPr>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913" name="フローチャート: 判断 912">
          <a:extLst>
            <a:ext uri="{FF2B5EF4-FFF2-40B4-BE49-F238E27FC236}">
              <a16:creationId xmlns:a16="http://schemas.microsoft.com/office/drawing/2014/main" id="{EB78ADEA-2D3D-4478-BF94-F4503164721B}"/>
            </a:ext>
          </a:extLst>
        </xdr:cNvPr>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14" name="フローチャート: 判断 913">
          <a:extLst>
            <a:ext uri="{FF2B5EF4-FFF2-40B4-BE49-F238E27FC236}">
              <a16:creationId xmlns:a16="http://schemas.microsoft.com/office/drawing/2014/main" id="{655E6F87-90FD-4E20-B0AE-B69E9F76A376}"/>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15" name="フローチャート: 判断 914">
          <a:extLst>
            <a:ext uri="{FF2B5EF4-FFF2-40B4-BE49-F238E27FC236}">
              <a16:creationId xmlns:a16="http://schemas.microsoft.com/office/drawing/2014/main" id="{0551A087-D6AA-4A9F-8259-D5508000437F}"/>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2DBA0341-8BE3-4571-AB61-FC857B30B48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5DDCC871-49D3-4CCF-9C0F-351DC1E785F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4CF3F694-C9B7-45E3-BF6B-3DCE815175B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A6B498B7-94F6-4165-8CCA-B895EC169E5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A9023646-9147-4A1F-9006-519EA263FAF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80263</xdr:rowOff>
    </xdr:from>
    <xdr:to>
      <xdr:col>116</xdr:col>
      <xdr:colOff>114300</xdr:colOff>
      <xdr:row>105</xdr:row>
      <xdr:rowOff>10413</xdr:rowOff>
    </xdr:to>
    <xdr:sp macro="" textlink="">
      <xdr:nvSpPr>
        <xdr:cNvPr id="921" name="楕円 920">
          <a:extLst>
            <a:ext uri="{FF2B5EF4-FFF2-40B4-BE49-F238E27FC236}">
              <a16:creationId xmlns:a16="http://schemas.microsoft.com/office/drawing/2014/main" id="{C89FC801-2D06-4E67-B49B-CAFAAA73C9DD}"/>
            </a:ext>
          </a:extLst>
        </xdr:cNvPr>
        <xdr:cNvSpPr/>
      </xdr:nvSpPr>
      <xdr:spPr>
        <a:xfrm>
          <a:off x="221107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103140</xdr:rowOff>
    </xdr:from>
    <xdr:ext cx="469744" cy="259045"/>
    <xdr:sp macro="" textlink="">
      <xdr:nvSpPr>
        <xdr:cNvPr id="922" name="【公民館】&#10;一人当たり面積該当値テキスト">
          <a:extLst>
            <a:ext uri="{FF2B5EF4-FFF2-40B4-BE49-F238E27FC236}">
              <a16:creationId xmlns:a16="http://schemas.microsoft.com/office/drawing/2014/main" id="{F37404BA-6216-4549-B244-368F46E8BB9A}"/>
            </a:ext>
          </a:extLst>
        </xdr:cNvPr>
        <xdr:cNvSpPr txBox="1"/>
      </xdr:nvSpPr>
      <xdr:spPr>
        <a:xfrm>
          <a:off x="22199600" y="1776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80263</xdr:rowOff>
    </xdr:from>
    <xdr:to>
      <xdr:col>112</xdr:col>
      <xdr:colOff>38100</xdr:colOff>
      <xdr:row>105</xdr:row>
      <xdr:rowOff>10413</xdr:rowOff>
    </xdr:to>
    <xdr:sp macro="" textlink="">
      <xdr:nvSpPr>
        <xdr:cNvPr id="923" name="楕円 922">
          <a:extLst>
            <a:ext uri="{FF2B5EF4-FFF2-40B4-BE49-F238E27FC236}">
              <a16:creationId xmlns:a16="http://schemas.microsoft.com/office/drawing/2014/main" id="{833EFFDC-A4EB-403D-8392-06DD5AB6A077}"/>
            </a:ext>
          </a:extLst>
        </xdr:cNvPr>
        <xdr:cNvSpPr/>
      </xdr:nvSpPr>
      <xdr:spPr>
        <a:xfrm>
          <a:off x="21272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131063</xdr:rowOff>
    </xdr:from>
    <xdr:to>
      <xdr:col>116</xdr:col>
      <xdr:colOff>63500</xdr:colOff>
      <xdr:row>104</xdr:row>
      <xdr:rowOff>131063</xdr:rowOff>
    </xdr:to>
    <xdr:cxnSp macro="">
      <xdr:nvCxnSpPr>
        <xdr:cNvPr id="924" name="直線コネクタ 923">
          <a:extLst>
            <a:ext uri="{FF2B5EF4-FFF2-40B4-BE49-F238E27FC236}">
              <a16:creationId xmlns:a16="http://schemas.microsoft.com/office/drawing/2014/main" id="{04931E7C-0273-4335-A8BA-264D4CFFDD11}"/>
            </a:ext>
          </a:extLst>
        </xdr:cNvPr>
        <xdr:cNvCxnSpPr/>
      </xdr:nvCxnSpPr>
      <xdr:spPr>
        <a:xfrm>
          <a:off x="21323300" y="17961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98552</xdr:rowOff>
    </xdr:from>
    <xdr:to>
      <xdr:col>107</xdr:col>
      <xdr:colOff>101600</xdr:colOff>
      <xdr:row>105</xdr:row>
      <xdr:rowOff>28702</xdr:rowOff>
    </xdr:to>
    <xdr:sp macro="" textlink="">
      <xdr:nvSpPr>
        <xdr:cNvPr id="925" name="楕円 924">
          <a:extLst>
            <a:ext uri="{FF2B5EF4-FFF2-40B4-BE49-F238E27FC236}">
              <a16:creationId xmlns:a16="http://schemas.microsoft.com/office/drawing/2014/main" id="{2AA2DC99-2FAA-4937-A092-74F1AE3830DF}"/>
            </a:ext>
          </a:extLst>
        </xdr:cNvPr>
        <xdr:cNvSpPr/>
      </xdr:nvSpPr>
      <xdr:spPr>
        <a:xfrm>
          <a:off x="20383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131063</xdr:rowOff>
    </xdr:from>
    <xdr:to>
      <xdr:col>111</xdr:col>
      <xdr:colOff>177800</xdr:colOff>
      <xdr:row>104</xdr:row>
      <xdr:rowOff>149352</xdr:rowOff>
    </xdr:to>
    <xdr:cxnSp macro="">
      <xdr:nvCxnSpPr>
        <xdr:cNvPr id="926" name="直線コネクタ 925">
          <a:extLst>
            <a:ext uri="{FF2B5EF4-FFF2-40B4-BE49-F238E27FC236}">
              <a16:creationId xmlns:a16="http://schemas.microsoft.com/office/drawing/2014/main" id="{3C3286CF-83CA-4080-B228-F381414B1E83}"/>
            </a:ext>
          </a:extLst>
        </xdr:cNvPr>
        <xdr:cNvCxnSpPr/>
      </xdr:nvCxnSpPr>
      <xdr:spPr>
        <a:xfrm flipV="1">
          <a:off x="20434300" y="179618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89408</xdr:rowOff>
    </xdr:from>
    <xdr:to>
      <xdr:col>102</xdr:col>
      <xdr:colOff>165100</xdr:colOff>
      <xdr:row>105</xdr:row>
      <xdr:rowOff>19558</xdr:rowOff>
    </xdr:to>
    <xdr:sp macro="" textlink="">
      <xdr:nvSpPr>
        <xdr:cNvPr id="927" name="楕円 926">
          <a:extLst>
            <a:ext uri="{FF2B5EF4-FFF2-40B4-BE49-F238E27FC236}">
              <a16:creationId xmlns:a16="http://schemas.microsoft.com/office/drawing/2014/main" id="{2F01316E-FCA2-404E-9750-016E4E219CCB}"/>
            </a:ext>
          </a:extLst>
        </xdr:cNvPr>
        <xdr:cNvSpPr/>
      </xdr:nvSpPr>
      <xdr:spPr>
        <a:xfrm>
          <a:off x="19494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140208</xdr:rowOff>
    </xdr:from>
    <xdr:to>
      <xdr:col>107</xdr:col>
      <xdr:colOff>50800</xdr:colOff>
      <xdr:row>104</xdr:row>
      <xdr:rowOff>149352</xdr:rowOff>
    </xdr:to>
    <xdr:cxnSp macro="">
      <xdr:nvCxnSpPr>
        <xdr:cNvPr id="928" name="直線コネクタ 927">
          <a:extLst>
            <a:ext uri="{FF2B5EF4-FFF2-40B4-BE49-F238E27FC236}">
              <a16:creationId xmlns:a16="http://schemas.microsoft.com/office/drawing/2014/main" id="{659A994C-083F-414D-91D5-1A288948A664}"/>
            </a:ext>
          </a:extLst>
        </xdr:cNvPr>
        <xdr:cNvCxnSpPr/>
      </xdr:nvCxnSpPr>
      <xdr:spPr>
        <a:xfrm>
          <a:off x="19545300" y="17971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98552</xdr:rowOff>
    </xdr:from>
    <xdr:to>
      <xdr:col>98</xdr:col>
      <xdr:colOff>38100</xdr:colOff>
      <xdr:row>105</xdr:row>
      <xdr:rowOff>28702</xdr:rowOff>
    </xdr:to>
    <xdr:sp macro="" textlink="">
      <xdr:nvSpPr>
        <xdr:cNvPr id="929" name="楕円 928">
          <a:extLst>
            <a:ext uri="{FF2B5EF4-FFF2-40B4-BE49-F238E27FC236}">
              <a16:creationId xmlns:a16="http://schemas.microsoft.com/office/drawing/2014/main" id="{857D2BA3-CB23-44A1-AB80-FA933AE75608}"/>
            </a:ext>
          </a:extLst>
        </xdr:cNvPr>
        <xdr:cNvSpPr/>
      </xdr:nvSpPr>
      <xdr:spPr>
        <a:xfrm>
          <a:off x="18605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140208</xdr:rowOff>
    </xdr:from>
    <xdr:to>
      <xdr:col>102</xdr:col>
      <xdr:colOff>114300</xdr:colOff>
      <xdr:row>104</xdr:row>
      <xdr:rowOff>149352</xdr:rowOff>
    </xdr:to>
    <xdr:cxnSp macro="">
      <xdr:nvCxnSpPr>
        <xdr:cNvPr id="930" name="直線コネクタ 929">
          <a:extLst>
            <a:ext uri="{FF2B5EF4-FFF2-40B4-BE49-F238E27FC236}">
              <a16:creationId xmlns:a16="http://schemas.microsoft.com/office/drawing/2014/main" id="{E9928E90-DA55-48E1-80F8-F80562BCA825}"/>
            </a:ext>
          </a:extLst>
        </xdr:cNvPr>
        <xdr:cNvCxnSpPr/>
      </xdr:nvCxnSpPr>
      <xdr:spPr>
        <a:xfrm flipV="1">
          <a:off x="18656300" y="17971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113555</xdr:rowOff>
    </xdr:from>
    <xdr:ext cx="469744" cy="259045"/>
    <xdr:sp macro="" textlink="">
      <xdr:nvSpPr>
        <xdr:cNvPr id="931" name="n_1aveValue【公民館】&#10;一人当たり面積">
          <a:extLst>
            <a:ext uri="{FF2B5EF4-FFF2-40B4-BE49-F238E27FC236}">
              <a16:creationId xmlns:a16="http://schemas.microsoft.com/office/drawing/2014/main" id="{F864A4EE-8147-4BAE-B568-E7551DA9FC51}"/>
            </a:ext>
          </a:extLst>
        </xdr:cNvPr>
        <xdr:cNvSpPr txBox="1"/>
      </xdr:nvSpPr>
      <xdr:spPr>
        <a:xfrm>
          <a:off x="21075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932" name="n_2aveValue【公民館】&#10;一人当たり面積">
          <a:extLst>
            <a:ext uri="{FF2B5EF4-FFF2-40B4-BE49-F238E27FC236}">
              <a16:creationId xmlns:a16="http://schemas.microsoft.com/office/drawing/2014/main" id="{A83329C8-AF00-4F91-B17A-85971C789EE5}"/>
            </a:ext>
          </a:extLst>
        </xdr:cNvPr>
        <xdr:cNvSpPr txBox="1"/>
      </xdr:nvSpPr>
      <xdr:spPr>
        <a:xfrm>
          <a:off x="20199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933" name="n_3aveValue【公民館】&#10;一人当たり面積">
          <a:extLst>
            <a:ext uri="{FF2B5EF4-FFF2-40B4-BE49-F238E27FC236}">
              <a16:creationId xmlns:a16="http://schemas.microsoft.com/office/drawing/2014/main" id="{BA31EA22-CFE8-4CF4-8F1B-7E73D2694D47}"/>
            </a:ext>
          </a:extLst>
        </xdr:cNvPr>
        <xdr:cNvSpPr txBox="1"/>
      </xdr:nvSpPr>
      <xdr:spPr>
        <a:xfrm>
          <a:off x="19310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934" name="n_4aveValue【公民館】&#10;一人当たり面積">
          <a:extLst>
            <a:ext uri="{FF2B5EF4-FFF2-40B4-BE49-F238E27FC236}">
              <a16:creationId xmlns:a16="http://schemas.microsoft.com/office/drawing/2014/main" id="{63B0EC98-685A-44EB-852D-5D9AF3684983}"/>
            </a:ext>
          </a:extLst>
        </xdr:cNvPr>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26940</xdr:rowOff>
    </xdr:from>
    <xdr:ext cx="469744" cy="259045"/>
    <xdr:sp macro="" textlink="">
      <xdr:nvSpPr>
        <xdr:cNvPr id="935" name="n_1mainValue【公民館】&#10;一人当たり面積">
          <a:extLst>
            <a:ext uri="{FF2B5EF4-FFF2-40B4-BE49-F238E27FC236}">
              <a16:creationId xmlns:a16="http://schemas.microsoft.com/office/drawing/2014/main" id="{EF272AB7-F9A1-4085-A1C1-A077FDD32D3D}"/>
            </a:ext>
          </a:extLst>
        </xdr:cNvPr>
        <xdr:cNvSpPr txBox="1"/>
      </xdr:nvSpPr>
      <xdr:spPr>
        <a:xfrm>
          <a:off x="210757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45229</xdr:rowOff>
    </xdr:from>
    <xdr:ext cx="469744" cy="259045"/>
    <xdr:sp macro="" textlink="">
      <xdr:nvSpPr>
        <xdr:cNvPr id="936" name="n_2mainValue【公民館】&#10;一人当たり面積">
          <a:extLst>
            <a:ext uri="{FF2B5EF4-FFF2-40B4-BE49-F238E27FC236}">
              <a16:creationId xmlns:a16="http://schemas.microsoft.com/office/drawing/2014/main" id="{2707B2A5-9301-46FD-9E10-465D2A761008}"/>
            </a:ext>
          </a:extLst>
        </xdr:cNvPr>
        <xdr:cNvSpPr txBox="1"/>
      </xdr:nvSpPr>
      <xdr:spPr>
        <a:xfrm>
          <a:off x="201994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36085</xdr:rowOff>
    </xdr:from>
    <xdr:ext cx="469744" cy="259045"/>
    <xdr:sp macro="" textlink="">
      <xdr:nvSpPr>
        <xdr:cNvPr id="937" name="n_3mainValue【公民館】&#10;一人当たり面積">
          <a:extLst>
            <a:ext uri="{FF2B5EF4-FFF2-40B4-BE49-F238E27FC236}">
              <a16:creationId xmlns:a16="http://schemas.microsoft.com/office/drawing/2014/main" id="{7AD8953E-F84A-455D-B516-A87F59E384AB}"/>
            </a:ext>
          </a:extLst>
        </xdr:cNvPr>
        <xdr:cNvSpPr txBox="1"/>
      </xdr:nvSpPr>
      <xdr:spPr>
        <a:xfrm>
          <a:off x="19310427" y="176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45229</xdr:rowOff>
    </xdr:from>
    <xdr:ext cx="469744" cy="259045"/>
    <xdr:sp macro="" textlink="">
      <xdr:nvSpPr>
        <xdr:cNvPr id="938" name="n_4mainValue【公民館】&#10;一人当たり面積">
          <a:extLst>
            <a:ext uri="{FF2B5EF4-FFF2-40B4-BE49-F238E27FC236}">
              <a16:creationId xmlns:a16="http://schemas.microsoft.com/office/drawing/2014/main" id="{9D3EFACA-B85D-4BBC-9CFB-E5F966E1F4FD}"/>
            </a:ext>
          </a:extLst>
        </xdr:cNvPr>
        <xdr:cNvSpPr txBox="1"/>
      </xdr:nvSpPr>
      <xdr:spPr>
        <a:xfrm>
          <a:off x="184214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9" name="正方形/長方形 938">
          <a:extLst>
            <a:ext uri="{FF2B5EF4-FFF2-40B4-BE49-F238E27FC236}">
              <a16:creationId xmlns:a16="http://schemas.microsoft.com/office/drawing/2014/main" id="{83CE1CE4-319A-488E-B949-A7F285D1D17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0" name="正方形/長方形 939">
          <a:extLst>
            <a:ext uri="{FF2B5EF4-FFF2-40B4-BE49-F238E27FC236}">
              <a16:creationId xmlns:a16="http://schemas.microsoft.com/office/drawing/2014/main" id="{59A65A4E-DC68-4035-B106-96C53289F44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1" name="テキスト ボックス 940">
          <a:extLst>
            <a:ext uri="{FF2B5EF4-FFF2-40B4-BE49-F238E27FC236}">
              <a16:creationId xmlns:a16="http://schemas.microsoft.com/office/drawing/2014/main" id="{FF556C17-C176-4DAE-99C8-8E062FB3DC6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ほとんどの類型において、有形固定資産減価償却率は類似団体を上回っており、特に漁港、児童館、認定こども園・幼稚園・保育所は高い水準にある。</a:t>
          </a:r>
          <a:endParaRPr lang="ja-JP" altLang="ja-JP" sz="1400">
            <a:effectLst/>
          </a:endParaRPr>
        </a:p>
        <a:p>
          <a:r>
            <a:rPr kumimoji="1" lang="ja-JP" altLang="ja-JP" sz="1100">
              <a:solidFill>
                <a:schemeClr val="dk1"/>
              </a:solidFill>
              <a:effectLst/>
              <a:latin typeface="+mn-lt"/>
              <a:ea typeface="+mn-ea"/>
              <a:cs typeface="+mn-cs"/>
            </a:rPr>
            <a:t>　児童館については、市立で５館あり、耐震性は確保されているが、築３０～４０年を経過している施設も多く、老朽化が進んでいる。配置が地域的に偏っていることや利用状況の実態に鑑み、青少年を含む子どもの居場所づくり事業への転換を図り、施設の在り方について検討していく。</a:t>
          </a:r>
          <a:endParaRPr lang="ja-JP" altLang="ja-JP" sz="1400">
            <a:effectLst/>
          </a:endParaRPr>
        </a:p>
        <a:p>
          <a:r>
            <a:rPr kumimoji="1" lang="ja-JP" altLang="ja-JP" sz="1100">
              <a:solidFill>
                <a:schemeClr val="dk1"/>
              </a:solidFill>
              <a:effectLst/>
              <a:latin typeface="+mn-lt"/>
              <a:ea typeface="+mn-ea"/>
              <a:cs typeface="+mn-cs"/>
            </a:rPr>
            <a:t>　また、保育所と幼稚園の一体化による幼保連携型認定こども園に整備することで施設の最適配置を図るとともに、老朽化した保育所を廃止した幼稚園に移転するなど施設の最適化を図っている。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0E5C6F9-B8FF-4664-91F7-5F23D795599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E5CDFA-A89D-4F16-A0A9-6D338D8A4AC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20AD09-EF0E-43B3-AEC2-AA7565054EA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BCA9FAF-044D-49BF-9821-3ED59F09EB2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727D362-DA8A-4F3E-B161-C4C6054DB4B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B715F6B-0FD7-4F51-9054-4521017F1EA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17E29AA-F0DA-477F-9D3B-0A39E5B537A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613E4FF-06C2-4F10-8F93-ADE1F65DDFE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724BC4-5EDB-4882-B7B4-09B9E7FCD0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FA867FC-5274-4A2E-BEA2-4069F0DC36B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BD07D0A-A616-4368-AB0D-65BF64C630D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B770CA8-6F17-48B8-A790-004671E7E77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21A6C09-D127-4F07-A454-7E2913C4063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DE9A14-68FD-47AB-BEC6-B8AD4A139E7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409AAFD-2CDF-44F4-9E8F-2D68ACC4D5A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4BCEBFD-C8DB-46AD-AD1D-8729348C82B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D9B5984-D7DC-4707-B3FE-41FBF5A464E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E28EC0-A2CD-481E-9A1A-065774543C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401DEA7-C923-4337-BA27-730609FE6B8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9A4DE5-B235-45D6-A95F-21634A03FA0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60D7C4E-BEAB-4EF9-8A14-48072C6227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7CCAAC-0C62-4E8D-8AA1-0CF8CD0BCD5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28F2329-65B8-421B-AB5B-302FB1D7040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80880DA-EB9C-491D-9886-8A9C6665F2B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202D434-C3AA-4684-8316-FF48C8EFEAF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C36684B-2A78-4803-B1C0-6CC2B72A2DC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54608C6-A380-465D-9389-0C9621DBDE5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DC96BD1-CC9A-455A-8920-B4B690BE80A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1197CB8-64C8-424C-8C61-C58CD18834B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76072B4-2A45-4F03-BE3C-B829010ED94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BD7BED3-1767-437C-93B7-D2B96C2349B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00C6E7-FC5A-488E-AE7A-25912E0A608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DA70FB-8635-4A3F-9A28-1F51FFC7731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740153F-C848-476D-8A90-EA29B508E42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8FD0EF7-2A46-4F44-A624-AB6D02436FA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8E2FC42-1829-4546-9722-0014DF36BE7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B04DCBE-F332-44C9-ADB8-0D642F0A32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BEE4E01-FD61-4DB2-9254-577EB3BDFB3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F72070A-C954-451A-95D0-AD0D2C22A80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73090A1-7840-4ABE-946B-F57658C6B7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593065-0312-4868-883A-FA80FCB1E0F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41EC2E4-1A1D-4387-B150-E7EC63A75B6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CAA731A-5BD0-4DA7-B8E2-7724B8CC3F2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A421686-4D7F-4D10-9F88-6E2C6CB50D5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2EA403B-577A-4834-A402-D3217B7017C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16CCFC2-E525-4BF3-96F6-1D2EA0F1387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EF92373-5858-4D6B-BFFA-1D2E3D158B1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C0BC77E-3421-405B-9EA0-E4A16474801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19C2DDD-9583-4A75-B21B-89FF3822082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546BFB1-9436-4416-B4A8-D905DC06190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2982F9D-764A-47BA-850B-04239485F42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3DCA9EC-2AB6-4624-8940-0D0BA79761B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9354397-1333-46AF-87BF-F7C53CA773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0ABEA80-99FD-44E1-A412-2D34D054DEA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B1C4628C-C0C1-4CA5-8E4A-9201F9BE855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BE3686A2-20D5-42D1-9EF3-444B10DE161E}"/>
            </a:ext>
          </a:extLst>
        </xdr:cNvPr>
        <xdr:cNvCxnSpPr/>
      </xdr:nvCxnSpPr>
      <xdr:spPr>
        <a:xfrm flipV="1">
          <a:off x="4634865" y="58731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21CEEA15-4A89-4581-8D11-8BA5D473AC6A}"/>
            </a:ext>
          </a:extLst>
        </xdr:cNvPr>
        <xdr:cNvSpPr txBox="1"/>
      </xdr:nvSpPr>
      <xdr:spPr>
        <a:xfrm>
          <a:off x="467360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5A402287-0672-42E7-BCFE-8A72C4BE40BD}"/>
            </a:ext>
          </a:extLst>
        </xdr:cNvPr>
        <xdr:cNvCxnSpPr/>
      </xdr:nvCxnSpPr>
      <xdr:spPr>
        <a:xfrm>
          <a:off x="4546600" y="70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7594684B-0A57-42CE-8561-4B45DF428C97}"/>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F2625833-A545-456D-848F-FC7F75828596}"/>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FBEB857D-F6F4-48C0-8E47-540446073AC9}"/>
            </a:ext>
          </a:extLst>
        </xdr:cNvPr>
        <xdr:cNvSpPr txBox="1"/>
      </xdr:nvSpPr>
      <xdr:spPr>
        <a:xfrm>
          <a:off x="4673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409867E6-F2AD-4DA3-9C3F-45EA3C5A381D}"/>
            </a:ext>
          </a:extLst>
        </xdr:cNvPr>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A3E912B6-6B70-4E09-AF60-D1149B226DDD}"/>
            </a:ext>
          </a:extLst>
        </xdr:cNvPr>
        <xdr:cNvSpPr/>
      </xdr:nvSpPr>
      <xdr:spPr>
        <a:xfrm>
          <a:off x="3746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EBF210D7-BCE5-45FE-BCF3-79395C7661C0}"/>
            </a:ext>
          </a:extLst>
        </xdr:cNvPr>
        <xdr:cNvSpPr/>
      </xdr:nvSpPr>
      <xdr:spPr>
        <a:xfrm>
          <a:off x="2857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76E70036-FEEA-4F36-88CF-AFEB3665F78E}"/>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52257F0B-700B-4B1F-A4CD-BDAB752655F4}"/>
            </a:ext>
          </a:extLst>
        </xdr:cNvPr>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F2190F8-A664-452D-97A4-037BF17A2BE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193704-70C5-4E1F-9A31-809A0B07FB8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07FCCAD-6CD7-488E-AC1D-FB0C8485AE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84BD01B-88E1-4409-BBC8-B7924355756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91AF1A5-1E39-44AC-AD6D-B7C36E8C947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52070</xdr:rowOff>
    </xdr:from>
    <xdr:to>
      <xdr:col>24</xdr:col>
      <xdr:colOff>114300</xdr:colOff>
      <xdr:row>38</xdr:row>
      <xdr:rowOff>153670</xdr:rowOff>
    </xdr:to>
    <xdr:sp macro="" textlink="">
      <xdr:nvSpPr>
        <xdr:cNvPr id="73" name="楕円 72">
          <a:extLst>
            <a:ext uri="{FF2B5EF4-FFF2-40B4-BE49-F238E27FC236}">
              <a16:creationId xmlns:a16="http://schemas.microsoft.com/office/drawing/2014/main" id="{EA045B9D-A6B9-4577-84EC-D3A590C79091}"/>
            </a:ext>
          </a:extLst>
        </xdr:cNvPr>
        <xdr:cNvSpPr/>
      </xdr:nvSpPr>
      <xdr:spPr>
        <a:xfrm>
          <a:off x="4584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30497</xdr:rowOff>
    </xdr:from>
    <xdr:ext cx="405111" cy="259045"/>
    <xdr:sp macro="" textlink="">
      <xdr:nvSpPr>
        <xdr:cNvPr id="74" name="【図書館】&#10;有形固定資産減価償却率該当値テキスト">
          <a:extLst>
            <a:ext uri="{FF2B5EF4-FFF2-40B4-BE49-F238E27FC236}">
              <a16:creationId xmlns:a16="http://schemas.microsoft.com/office/drawing/2014/main" id="{9960A176-64EC-47B8-892D-4A2075079913}"/>
            </a:ext>
          </a:extLst>
        </xdr:cNvPr>
        <xdr:cNvSpPr txBox="1"/>
      </xdr:nvSpPr>
      <xdr:spPr>
        <a:xfrm>
          <a:off x="467360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5" name="楕円 74">
          <a:extLst>
            <a:ext uri="{FF2B5EF4-FFF2-40B4-BE49-F238E27FC236}">
              <a16:creationId xmlns:a16="http://schemas.microsoft.com/office/drawing/2014/main" id="{B27A4583-FA54-4267-91AD-FE7388EF7A5F}"/>
            </a:ext>
          </a:extLst>
        </xdr:cNvPr>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102870</xdr:rowOff>
    </xdr:to>
    <xdr:cxnSp macro="">
      <xdr:nvCxnSpPr>
        <xdr:cNvPr id="76" name="直線コネクタ 75">
          <a:extLst>
            <a:ext uri="{FF2B5EF4-FFF2-40B4-BE49-F238E27FC236}">
              <a16:creationId xmlns:a16="http://schemas.microsoft.com/office/drawing/2014/main" id="{2AF9DE68-341B-4633-9E44-E0AF2A60D7EC}"/>
            </a:ext>
          </a:extLst>
        </xdr:cNvPr>
        <xdr:cNvCxnSpPr/>
      </xdr:nvCxnSpPr>
      <xdr:spPr>
        <a:xfrm>
          <a:off x="3797300" y="65684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33020</xdr:rowOff>
    </xdr:from>
    <xdr:to>
      <xdr:col>15</xdr:col>
      <xdr:colOff>101600</xdr:colOff>
      <xdr:row>38</xdr:row>
      <xdr:rowOff>134620</xdr:rowOff>
    </xdr:to>
    <xdr:sp macro="" textlink="">
      <xdr:nvSpPr>
        <xdr:cNvPr id="77" name="楕円 76">
          <a:extLst>
            <a:ext uri="{FF2B5EF4-FFF2-40B4-BE49-F238E27FC236}">
              <a16:creationId xmlns:a16="http://schemas.microsoft.com/office/drawing/2014/main" id="{43316D70-48D3-4287-81CA-28DEABAED726}"/>
            </a:ext>
          </a:extLst>
        </xdr:cNvPr>
        <xdr:cNvSpPr/>
      </xdr:nvSpPr>
      <xdr:spPr>
        <a:xfrm>
          <a:off x="2857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83820</xdr:rowOff>
    </xdr:to>
    <xdr:cxnSp macro="">
      <xdr:nvCxnSpPr>
        <xdr:cNvPr id="78" name="直線コネクタ 77">
          <a:extLst>
            <a:ext uri="{FF2B5EF4-FFF2-40B4-BE49-F238E27FC236}">
              <a16:creationId xmlns:a16="http://schemas.microsoft.com/office/drawing/2014/main" id="{9E2D37FF-7888-4981-90E5-EBA9DDD89182}"/>
            </a:ext>
          </a:extLst>
        </xdr:cNvPr>
        <xdr:cNvCxnSpPr/>
      </xdr:nvCxnSpPr>
      <xdr:spPr>
        <a:xfrm flipV="1">
          <a:off x="2908300" y="6568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xdr:rowOff>
    </xdr:from>
    <xdr:to>
      <xdr:col>10</xdr:col>
      <xdr:colOff>165100</xdr:colOff>
      <xdr:row>38</xdr:row>
      <xdr:rowOff>109855</xdr:rowOff>
    </xdr:to>
    <xdr:sp macro="" textlink="">
      <xdr:nvSpPr>
        <xdr:cNvPr id="79" name="楕円 78">
          <a:extLst>
            <a:ext uri="{FF2B5EF4-FFF2-40B4-BE49-F238E27FC236}">
              <a16:creationId xmlns:a16="http://schemas.microsoft.com/office/drawing/2014/main" id="{398B85C0-63EF-456C-9AFB-046C8B90F2BF}"/>
            </a:ext>
          </a:extLst>
        </xdr:cNvPr>
        <xdr:cNvSpPr/>
      </xdr:nvSpPr>
      <xdr:spPr>
        <a:xfrm>
          <a:off x="1968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83820</xdr:rowOff>
    </xdr:to>
    <xdr:cxnSp macro="">
      <xdr:nvCxnSpPr>
        <xdr:cNvPr id="80" name="直線コネクタ 79">
          <a:extLst>
            <a:ext uri="{FF2B5EF4-FFF2-40B4-BE49-F238E27FC236}">
              <a16:creationId xmlns:a16="http://schemas.microsoft.com/office/drawing/2014/main" id="{40B18F49-9934-4E6E-97C7-226C1396ACFC}"/>
            </a:ext>
          </a:extLst>
        </xdr:cNvPr>
        <xdr:cNvCxnSpPr/>
      </xdr:nvCxnSpPr>
      <xdr:spPr>
        <a:xfrm>
          <a:off x="2019300" y="65741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109220</xdr:rowOff>
    </xdr:from>
    <xdr:to>
      <xdr:col>6</xdr:col>
      <xdr:colOff>38100</xdr:colOff>
      <xdr:row>39</xdr:row>
      <xdr:rowOff>39370</xdr:rowOff>
    </xdr:to>
    <xdr:sp macro="" textlink="">
      <xdr:nvSpPr>
        <xdr:cNvPr id="81" name="楕円 80">
          <a:extLst>
            <a:ext uri="{FF2B5EF4-FFF2-40B4-BE49-F238E27FC236}">
              <a16:creationId xmlns:a16="http://schemas.microsoft.com/office/drawing/2014/main" id="{DC8E90ED-0379-416E-9D4E-1DFB9C75AC63}"/>
            </a:ext>
          </a:extLst>
        </xdr:cNvPr>
        <xdr:cNvSpPr/>
      </xdr:nvSpPr>
      <xdr:spPr>
        <a:xfrm>
          <a:off x="1079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59055</xdr:rowOff>
    </xdr:from>
    <xdr:to>
      <xdr:col>10</xdr:col>
      <xdr:colOff>114300</xdr:colOff>
      <xdr:row>38</xdr:row>
      <xdr:rowOff>160020</xdr:rowOff>
    </xdr:to>
    <xdr:cxnSp macro="">
      <xdr:nvCxnSpPr>
        <xdr:cNvPr id="82" name="直線コネクタ 81">
          <a:extLst>
            <a:ext uri="{FF2B5EF4-FFF2-40B4-BE49-F238E27FC236}">
              <a16:creationId xmlns:a16="http://schemas.microsoft.com/office/drawing/2014/main" id="{A4C36439-306E-498D-A4A6-B6EE711507CB}"/>
            </a:ext>
          </a:extLst>
        </xdr:cNvPr>
        <xdr:cNvCxnSpPr/>
      </xdr:nvCxnSpPr>
      <xdr:spPr>
        <a:xfrm flipV="1">
          <a:off x="1130300" y="657415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227AA795-3DDF-4969-B94C-8937A58FDE06}"/>
            </a:ext>
          </a:extLst>
        </xdr:cNvPr>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1A65D263-A38C-4076-B049-16CA9349B7D1}"/>
            </a:ext>
          </a:extLst>
        </xdr:cNvPr>
        <xdr:cNvSpPr txBox="1"/>
      </xdr:nvSpPr>
      <xdr:spPr>
        <a:xfrm>
          <a:off x="2705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35FAF145-F8B3-48B4-B368-EE9588CBE2FD}"/>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図書館】&#10;有形固定資産減価償却率">
          <a:extLst>
            <a:ext uri="{FF2B5EF4-FFF2-40B4-BE49-F238E27FC236}">
              <a16:creationId xmlns:a16="http://schemas.microsoft.com/office/drawing/2014/main" id="{44ED701D-E7BF-4D12-AE02-6F4C80593162}"/>
            </a:ext>
          </a:extLst>
        </xdr:cNvPr>
        <xdr:cNvSpPr txBox="1"/>
      </xdr:nvSpPr>
      <xdr:spPr>
        <a:xfrm>
          <a:off x="927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95267</xdr:rowOff>
    </xdr:from>
    <xdr:ext cx="405111" cy="259045"/>
    <xdr:sp macro="" textlink="">
      <xdr:nvSpPr>
        <xdr:cNvPr id="87" name="n_1mainValue【図書館】&#10;有形固定資産減価償却率">
          <a:extLst>
            <a:ext uri="{FF2B5EF4-FFF2-40B4-BE49-F238E27FC236}">
              <a16:creationId xmlns:a16="http://schemas.microsoft.com/office/drawing/2014/main" id="{5D41125B-20C6-4A3C-98AF-527E36D9E6D2}"/>
            </a:ext>
          </a:extLst>
        </xdr:cNvPr>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125747</xdr:rowOff>
    </xdr:from>
    <xdr:ext cx="405111" cy="259045"/>
    <xdr:sp macro="" textlink="">
      <xdr:nvSpPr>
        <xdr:cNvPr id="88" name="n_2mainValue【図書館】&#10;有形固定資産減価償却率">
          <a:extLst>
            <a:ext uri="{FF2B5EF4-FFF2-40B4-BE49-F238E27FC236}">
              <a16:creationId xmlns:a16="http://schemas.microsoft.com/office/drawing/2014/main" id="{BBE1E7C7-7B5A-4EE1-AA9A-1B0E5287AB2A}"/>
            </a:ext>
          </a:extLst>
        </xdr:cNvPr>
        <xdr:cNvSpPr txBox="1"/>
      </xdr:nvSpPr>
      <xdr:spPr>
        <a:xfrm>
          <a:off x="2705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9" name="n_3mainValue【図書館】&#10;有形固定資産減価償却率">
          <a:extLst>
            <a:ext uri="{FF2B5EF4-FFF2-40B4-BE49-F238E27FC236}">
              <a16:creationId xmlns:a16="http://schemas.microsoft.com/office/drawing/2014/main" id="{B4D76D19-81F3-4D2C-ACB8-3C5C13329991}"/>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30497</xdr:rowOff>
    </xdr:from>
    <xdr:ext cx="405111" cy="259045"/>
    <xdr:sp macro="" textlink="">
      <xdr:nvSpPr>
        <xdr:cNvPr id="90" name="n_4mainValue【図書館】&#10;有形固定資産減価償却率">
          <a:extLst>
            <a:ext uri="{FF2B5EF4-FFF2-40B4-BE49-F238E27FC236}">
              <a16:creationId xmlns:a16="http://schemas.microsoft.com/office/drawing/2014/main" id="{D598A596-9D77-4A7A-93E0-59F64E82CB09}"/>
            </a:ext>
          </a:extLst>
        </xdr:cNvPr>
        <xdr:cNvSpPr txBox="1"/>
      </xdr:nvSpPr>
      <xdr:spPr>
        <a:xfrm>
          <a:off x="927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DFD648E-BFE8-4830-96BB-58C07018677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33DF333-AE4F-43E4-9778-E091EBA9B70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C6CFF1D-3E49-40C9-8BFF-67EB222634A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055EDD4-F322-400B-940B-CA73646388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6AB8661-7474-474D-AE03-3294501A745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ED0F974-9C84-4908-B97F-4DF94AD641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90BA394-20D3-4578-A750-AB062A325E1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480609D-2DD0-413E-B636-DD78B99B715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F849DC1-B950-4F4B-B4CA-F10635B67B9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A30AA63-8F41-4573-AE48-D9C96B7A2A6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2549BF0-D5A2-4BA3-B9B1-429F46F852A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025CE55-0841-4589-8E2E-3B72EB3CDD7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368C01C-7E72-4B0B-867F-F95FAF5506F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2E0E7CDA-56A9-4447-818A-647C81CF96B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7712358-59B8-4F90-A919-9C7843F87C2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27BB4392-8454-41AC-B45D-2287F7CEF6C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A59E57C-ED98-40C7-A861-D6D37B0749E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54A06FAC-81B5-4D01-A2BE-C4BA7321768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4449801-94BF-401D-ACBB-5FA2E8689F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9347FBAB-D67D-4930-B08A-D44241BABFC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B672E2A-69DE-4A60-B36C-68E0483A1D1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5AE83A88-C2BE-4350-882B-B1F3AF39484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F1CDC25C-0FA2-4EEC-833E-A2BCF728B22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B24EF224-3209-4FA4-B0B8-19A378CECC1D}"/>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322E47C-4D40-4831-9783-96DC42D79EFA}"/>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4F38DD5A-AEB7-4AC1-A011-6E26A7F055F2}"/>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5CF93CA8-BAF2-4D07-9288-39F352371BB1}"/>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E83A9FA0-A780-457E-823C-010B475200AD}"/>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ED6F2791-DD80-4395-911F-8107918E3987}"/>
            </a:ext>
          </a:extLst>
        </xdr:cNvPr>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B3CB8563-5DD5-4428-9176-DF0FCCAD06ED}"/>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314BAB6A-F80D-4110-89E7-6CBC7F2DB96B}"/>
            </a:ext>
          </a:extLst>
        </xdr:cNvPr>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0612F175-23C2-4B02-A78C-4904962724B4}"/>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9B40560E-3F2D-44D5-B956-31F80D19FC68}"/>
            </a:ext>
          </a:extLst>
        </xdr:cNvPr>
        <xdr:cNvSpPr/>
      </xdr:nvSpPr>
      <xdr:spPr>
        <a:xfrm>
          <a:off x="7810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E6DC1D80-31A5-449B-847E-0449179ECCCF}"/>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6E4FB77-D38D-4ACF-882E-247B420FFBA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1F58847-9119-4737-8E29-031120337D1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4F69E2E-4BB8-45A0-9F12-619DBF7A107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EA59742-B4E0-4ED9-B6BA-1FFA2C9AF14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3BDA3F9-3E13-4404-963B-81B77A69284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114300</xdr:rowOff>
    </xdr:from>
    <xdr:to>
      <xdr:col>55</xdr:col>
      <xdr:colOff>50800</xdr:colOff>
      <xdr:row>41</xdr:row>
      <xdr:rowOff>44450</xdr:rowOff>
    </xdr:to>
    <xdr:sp macro="" textlink="">
      <xdr:nvSpPr>
        <xdr:cNvPr id="130" name="楕円 129">
          <a:extLst>
            <a:ext uri="{FF2B5EF4-FFF2-40B4-BE49-F238E27FC236}">
              <a16:creationId xmlns:a16="http://schemas.microsoft.com/office/drawing/2014/main" id="{599F95C1-A45A-4A78-8E0D-17594F63E8F7}"/>
            </a:ext>
          </a:extLst>
        </xdr:cNvPr>
        <xdr:cNvSpPr/>
      </xdr:nvSpPr>
      <xdr:spPr>
        <a:xfrm>
          <a:off x="104267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92727</xdr:rowOff>
    </xdr:from>
    <xdr:ext cx="469744" cy="259045"/>
    <xdr:sp macro="" textlink="">
      <xdr:nvSpPr>
        <xdr:cNvPr id="131" name="【図書館】&#10;一人当たり面積該当値テキスト">
          <a:extLst>
            <a:ext uri="{FF2B5EF4-FFF2-40B4-BE49-F238E27FC236}">
              <a16:creationId xmlns:a16="http://schemas.microsoft.com/office/drawing/2014/main" id="{A91E2D89-256B-414D-A863-9402B061951F}"/>
            </a:ext>
          </a:extLst>
        </xdr:cNvPr>
        <xdr:cNvSpPr txBox="1"/>
      </xdr:nvSpPr>
      <xdr:spPr>
        <a:xfrm>
          <a:off x="10515600"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127000</xdr:rowOff>
    </xdr:from>
    <xdr:to>
      <xdr:col>50</xdr:col>
      <xdr:colOff>165100</xdr:colOff>
      <xdr:row>41</xdr:row>
      <xdr:rowOff>57150</xdr:rowOff>
    </xdr:to>
    <xdr:sp macro="" textlink="">
      <xdr:nvSpPr>
        <xdr:cNvPr id="132" name="楕円 131">
          <a:extLst>
            <a:ext uri="{FF2B5EF4-FFF2-40B4-BE49-F238E27FC236}">
              <a16:creationId xmlns:a16="http://schemas.microsoft.com/office/drawing/2014/main" id="{6C12F3DC-AA6E-4405-ACDE-261FB7B5378C}"/>
            </a:ext>
          </a:extLst>
        </xdr:cNvPr>
        <xdr:cNvSpPr/>
      </xdr:nvSpPr>
      <xdr:spPr>
        <a:xfrm>
          <a:off x="9588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165100</xdr:rowOff>
    </xdr:from>
    <xdr:to>
      <xdr:col>55</xdr:col>
      <xdr:colOff>0</xdr:colOff>
      <xdr:row>41</xdr:row>
      <xdr:rowOff>6350</xdr:rowOff>
    </xdr:to>
    <xdr:cxnSp macro="">
      <xdr:nvCxnSpPr>
        <xdr:cNvPr id="133" name="直線コネクタ 132">
          <a:extLst>
            <a:ext uri="{FF2B5EF4-FFF2-40B4-BE49-F238E27FC236}">
              <a16:creationId xmlns:a16="http://schemas.microsoft.com/office/drawing/2014/main" id="{ECB1E378-6276-464C-BB19-BE2D5C82AB9B}"/>
            </a:ext>
          </a:extLst>
        </xdr:cNvPr>
        <xdr:cNvCxnSpPr/>
      </xdr:nvCxnSpPr>
      <xdr:spPr>
        <a:xfrm flipV="1">
          <a:off x="9639300" y="7023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4" name="楕円 133">
          <a:extLst>
            <a:ext uri="{FF2B5EF4-FFF2-40B4-BE49-F238E27FC236}">
              <a16:creationId xmlns:a16="http://schemas.microsoft.com/office/drawing/2014/main" id="{80E9B726-2632-4214-81BF-5C9B7BB2D699}"/>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6350</xdr:rowOff>
    </xdr:from>
    <xdr:to>
      <xdr:col>50</xdr:col>
      <xdr:colOff>114300</xdr:colOff>
      <xdr:row>41</xdr:row>
      <xdr:rowOff>19050</xdr:rowOff>
    </xdr:to>
    <xdr:cxnSp macro="">
      <xdr:nvCxnSpPr>
        <xdr:cNvPr id="135" name="直線コネクタ 134">
          <a:extLst>
            <a:ext uri="{FF2B5EF4-FFF2-40B4-BE49-F238E27FC236}">
              <a16:creationId xmlns:a16="http://schemas.microsoft.com/office/drawing/2014/main" id="{BA2CBDCF-B38F-4ADF-B5BC-77F98DF4651B}"/>
            </a:ext>
          </a:extLst>
        </xdr:cNvPr>
        <xdr:cNvCxnSpPr/>
      </xdr:nvCxnSpPr>
      <xdr:spPr>
        <a:xfrm flipV="1">
          <a:off x="8750300" y="703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6" name="楕円 135">
          <a:extLst>
            <a:ext uri="{FF2B5EF4-FFF2-40B4-BE49-F238E27FC236}">
              <a16:creationId xmlns:a16="http://schemas.microsoft.com/office/drawing/2014/main" id="{326898AB-4350-4B86-AD61-333BE12CFBFA}"/>
            </a:ext>
          </a:extLst>
        </xdr:cNvPr>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7" name="直線コネクタ 136">
          <a:extLst>
            <a:ext uri="{FF2B5EF4-FFF2-40B4-BE49-F238E27FC236}">
              <a16:creationId xmlns:a16="http://schemas.microsoft.com/office/drawing/2014/main" id="{5AB8A3F8-A012-4DCF-8618-C08AEC88DCAB}"/>
            </a:ext>
          </a:extLst>
        </xdr:cNvPr>
        <xdr:cNvCxnSpPr/>
      </xdr:nvCxnSpPr>
      <xdr:spPr>
        <a:xfrm>
          <a:off x="7861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95250</xdr:rowOff>
    </xdr:from>
    <xdr:to>
      <xdr:col>36</xdr:col>
      <xdr:colOff>165100</xdr:colOff>
      <xdr:row>42</xdr:row>
      <xdr:rowOff>25400</xdr:rowOff>
    </xdr:to>
    <xdr:sp macro="" textlink="">
      <xdr:nvSpPr>
        <xdr:cNvPr id="138" name="楕円 137">
          <a:extLst>
            <a:ext uri="{FF2B5EF4-FFF2-40B4-BE49-F238E27FC236}">
              <a16:creationId xmlns:a16="http://schemas.microsoft.com/office/drawing/2014/main" id="{EEBC9691-4C81-4369-87C5-FBF3A55FEDEC}"/>
            </a:ext>
          </a:extLst>
        </xdr:cNvPr>
        <xdr:cNvSpPr/>
      </xdr:nvSpPr>
      <xdr:spPr>
        <a:xfrm>
          <a:off x="6921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146050</xdr:rowOff>
    </xdr:to>
    <xdr:cxnSp macro="">
      <xdr:nvCxnSpPr>
        <xdr:cNvPr id="139" name="直線コネクタ 138">
          <a:extLst>
            <a:ext uri="{FF2B5EF4-FFF2-40B4-BE49-F238E27FC236}">
              <a16:creationId xmlns:a16="http://schemas.microsoft.com/office/drawing/2014/main" id="{D47672C8-FD49-4AE6-A868-3CB8231A270F}"/>
            </a:ext>
          </a:extLst>
        </xdr:cNvPr>
        <xdr:cNvCxnSpPr/>
      </xdr:nvCxnSpPr>
      <xdr:spPr>
        <a:xfrm flipV="1">
          <a:off x="6972300" y="7048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a:extLst>
            <a:ext uri="{FF2B5EF4-FFF2-40B4-BE49-F238E27FC236}">
              <a16:creationId xmlns:a16="http://schemas.microsoft.com/office/drawing/2014/main" id="{CDD8BC85-4C6B-4270-A337-12AD74000274}"/>
            </a:ext>
          </a:extLst>
        </xdr:cNvPr>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C8B936A8-88FF-45D7-9CFD-413AC98734A3}"/>
            </a:ext>
          </a:extLst>
        </xdr:cNvPr>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a:extLst>
            <a:ext uri="{FF2B5EF4-FFF2-40B4-BE49-F238E27FC236}">
              <a16:creationId xmlns:a16="http://schemas.microsoft.com/office/drawing/2014/main" id="{C3E9D3A5-F426-4275-8E23-0CB12484F08C}"/>
            </a:ext>
          </a:extLst>
        </xdr:cNvPr>
        <xdr:cNvSpPr txBox="1"/>
      </xdr:nvSpPr>
      <xdr:spPr>
        <a:xfrm>
          <a:off x="7626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1C876B28-7766-4F16-87EA-5AB2B4DCB61A}"/>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48277</xdr:rowOff>
    </xdr:from>
    <xdr:ext cx="469744" cy="259045"/>
    <xdr:sp macro="" textlink="">
      <xdr:nvSpPr>
        <xdr:cNvPr id="144" name="n_1mainValue【図書館】&#10;一人当たり面積">
          <a:extLst>
            <a:ext uri="{FF2B5EF4-FFF2-40B4-BE49-F238E27FC236}">
              <a16:creationId xmlns:a16="http://schemas.microsoft.com/office/drawing/2014/main" id="{87DF23AB-02D7-46EF-9E3A-7A8D34994EF8}"/>
            </a:ext>
          </a:extLst>
        </xdr:cNvPr>
        <xdr:cNvSpPr txBox="1"/>
      </xdr:nvSpPr>
      <xdr:spPr>
        <a:xfrm>
          <a:off x="93917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5" name="n_2mainValue【図書館】&#10;一人当たり面積">
          <a:extLst>
            <a:ext uri="{FF2B5EF4-FFF2-40B4-BE49-F238E27FC236}">
              <a16:creationId xmlns:a16="http://schemas.microsoft.com/office/drawing/2014/main" id="{A75D1953-550A-4338-B1E8-DDB5CAD7ACF7}"/>
            </a:ext>
          </a:extLst>
        </xdr:cNvPr>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6" name="n_3mainValue【図書館】&#10;一人当たり面積">
          <a:extLst>
            <a:ext uri="{FF2B5EF4-FFF2-40B4-BE49-F238E27FC236}">
              <a16:creationId xmlns:a16="http://schemas.microsoft.com/office/drawing/2014/main" id="{97032C1A-9198-4EC5-9895-6B8538ED56DC}"/>
            </a:ext>
          </a:extLst>
        </xdr:cNvPr>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16527</xdr:rowOff>
    </xdr:from>
    <xdr:ext cx="469744" cy="259045"/>
    <xdr:sp macro="" textlink="">
      <xdr:nvSpPr>
        <xdr:cNvPr id="147" name="n_4mainValue【図書館】&#10;一人当たり面積">
          <a:extLst>
            <a:ext uri="{FF2B5EF4-FFF2-40B4-BE49-F238E27FC236}">
              <a16:creationId xmlns:a16="http://schemas.microsoft.com/office/drawing/2014/main" id="{C5EB9667-6DAB-4965-98EF-9CC5D03FBE58}"/>
            </a:ext>
          </a:extLst>
        </xdr:cNvPr>
        <xdr:cNvSpPr txBox="1"/>
      </xdr:nvSpPr>
      <xdr:spPr>
        <a:xfrm>
          <a:off x="67374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5E3B81E-F80B-4E85-9C37-A3C25D722DC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5BCED67-A9AE-4132-A029-F94DA4A0B3C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2FF08D6-A6F8-4392-877F-8119E2DCD7D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52505CA-E178-4845-AA4A-0609535AA69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3FCA5CD-A6AB-4F5C-9285-3F1DA719F2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D612006-1E83-4993-B1B8-26F582AB0C6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2FCCBE1-C6E9-4A93-B7C9-8CAEAA30057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2167C0C-9077-4A58-A45E-5A9278FF010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F278752-C396-4B88-981D-F8900BF1171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9322E58-3F5B-428D-ABBB-E0F9C84126B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CC9108C-7405-41CE-99CA-0083E0DC695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690099D7-2FFF-49AF-8977-9CC146262CD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F8D5091C-F5C1-400E-AA38-B4D14D9A287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4F228CCB-D0EF-4FF7-A74A-C6E86293B24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56D954ED-27FD-4498-A554-A88ABC5382A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86236051-BF33-421B-AE05-880E1B39A40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273EC9E9-5B46-453D-A66E-9E5453FFAB9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88B93DB6-78CE-4A02-AD0C-FF6E32B630F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270EE48F-42AE-4FDE-8A54-4C906494FC2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85A6FA9E-7332-4557-945A-C1364C090B5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35E79475-5607-4971-825F-1EC4FC3208B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7DFF6DB-6D67-4BF5-825F-5FB2FE5ECF3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95AE9EC5-BAFA-4317-9D6B-61B2FA5B594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C154175A-A7F5-4BB7-A572-7B310164C3B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137EFD5B-62E8-4817-A337-34A9373143DA}"/>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4F252744-58C7-4DD7-A8E1-C191EA5B589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1226817D-2530-4629-B7DC-B62EB047EBE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A6716DD8-A1B2-4835-90DB-66572A2FAC9B}"/>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17E3306F-CA28-40F8-AFC6-4CDDB470820F}"/>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118127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C28EEAEF-2C41-44D4-9F76-7271AA682870}"/>
            </a:ext>
          </a:extLst>
        </xdr:cNvPr>
        <xdr:cNvSpPr txBox="1"/>
      </xdr:nvSpPr>
      <xdr:spPr>
        <a:xfrm>
          <a:off x="4673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59B60BCC-8F92-437B-9E45-687BA528C441}"/>
            </a:ext>
          </a:extLst>
        </xdr:cNvPr>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E4652ADC-7F0A-4191-9855-346A459FB1A9}"/>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88F3AE35-7C26-46D0-875F-C0C7C9F87392}"/>
            </a:ext>
          </a:extLst>
        </xdr:cNvPr>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A5E914F2-BED8-4E65-9272-12FB9CEA4CEE}"/>
            </a:ext>
          </a:extLst>
        </xdr:cNvPr>
        <xdr:cNvSpPr/>
      </xdr:nvSpPr>
      <xdr:spPr>
        <a:xfrm>
          <a:off x="1968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2F7892C0-2AB6-4F66-A954-6175511964D0}"/>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B219A0B-87F1-4D2B-8336-256B85BF10F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48A6522-48F7-4752-B2BF-41F6417579D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49F6285-89AB-4AD5-AFA4-3757CDB9848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2039102-F21F-4016-9A57-548F1DA8D67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E030274-2F05-4738-A2F7-FA374395D47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120650</xdr:rowOff>
    </xdr:from>
    <xdr:to>
      <xdr:col>24</xdr:col>
      <xdr:colOff>114300</xdr:colOff>
      <xdr:row>58</xdr:row>
      <xdr:rowOff>50800</xdr:rowOff>
    </xdr:to>
    <xdr:sp macro="" textlink="">
      <xdr:nvSpPr>
        <xdr:cNvPr id="188" name="楕円 187">
          <a:extLst>
            <a:ext uri="{FF2B5EF4-FFF2-40B4-BE49-F238E27FC236}">
              <a16:creationId xmlns:a16="http://schemas.microsoft.com/office/drawing/2014/main" id="{6833AFEC-CF15-4F05-969C-1369228A7033}"/>
            </a:ext>
          </a:extLst>
        </xdr:cNvPr>
        <xdr:cNvSpPr/>
      </xdr:nvSpPr>
      <xdr:spPr>
        <a:xfrm>
          <a:off x="4584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143527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9279DE2E-968A-4EB7-A767-3E26C5E79966}"/>
            </a:ext>
          </a:extLst>
        </xdr:cNvPr>
        <xdr:cNvSpPr txBox="1"/>
      </xdr:nvSpPr>
      <xdr:spPr>
        <a:xfrm>
          <a:off x="4673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71120</xdr:rowOff>
    </xdr:from>
    <xdr:to>
      <xdr:col>20</xdr:col>
      <xdr:colOff>38100</xdr:colOff>
      <xdr:row>58</xdr:row>
      <xdr:rowOff>1270</xdr:rowOff>
    </xdr:to>
    <xdr:sp macro="" textlink="">
      <xdr:nvSpPr>
        <xdr:cNvPr id="190" name="楕円 189">
          <a:extLst>
            <a:ext uri="{FF2B5EF4-FFF2-40B4-BE49-F238E27FC236}">
              <a16:creationId xmlns:a16="http://schemas.microsoft.com/office/drawing/2014/main" id="{0FB68D17-0117-4946-AA3E-798F7539258E}"/>
            </a:ext>
          </a:extLst>
        </xdr:cNvPr>
        <xdr:cNvSpPr/>
      </xdr:nvSpPr>
      <xdr:spPr>
        <a:xfrm>
          <a:off x="3746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121920</xdr:rowOff>
    </xdr:from>
    <xdr:to>
      <xdr:col>24</xdr:col>
      <xdr:colOff>63500</xdr:colOff>
      <xdr:row>58</xdr:row>
      <xdr:rowOff>0</xdr:rowOff>
    </xdr:to>
    <xdr:cxnSp macro="">
      <xdr:nvCxnSpPr>
        <xdr:cNvPr id="191" name="直線コネクタ 190">
          <a:extLst>
            <a:ext uri="{FF2B5EF4-FFF2-40B4-BE49-F238E27FC236}">
              <a16:creationId xmlns:a16="http://schemas.microsoft.com/office/drawing/2014/main" id="{2CB7A0A3-AD31-420A-AB15-CAAE2E8364EF}"/>
            </a:ext>
          </a:extLst>
        </xdr:cNvPr>
        <xdr:cNvCxnSpPr/>
      </xdr:nvCxnSpPr>
      <xdr:spPr>
        <a:xfrm>
          <a:off x="3797300" y="98945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164465</xdr:rowOff>
    </xdr:from>
    <xdr:to>
      <xdr:col>15</xdr:col>
      <xdr:colOff>101600</xdr:colOff>
      <xdr:row>57</xdr:row>
      <xdr:rowOff>94615</xdr:rowOff>
    </xdr:to>
    <xdr:sp macro="" textlink="">
      <xdr:nvSpPr>
        <xdr:cNvPr id="192" name="楕円 191">
          <a:extLst>
            <a:ext uri="{FF2B5EF4-FFF2-40B4-BE49-F238E27FC236}">
              <a16:creationId xmlns:a16="http://schemas.microsoft.com/office/drawing/2014/main" id="{04672396-3BC4-4142-97EE-301BBE2E1BB3}"/>
            </a:ext>
          </a:extLst>
        </xdr:cNvPr>
        <xdr:cNvSpPr/>
      </xdr:nvSpPr>
      <xdr:spPr>
        <a:xfrm>
          <a:off x="2857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43815</xdr:rowOff>
    </xdr:from>
    <xdr:to>
      <xdr:col>19</xdr:col>
      <xdr:colOff>177800</xdr:colOff>
      <xdr:row>57</xdr:row>
      <xdr:rowOff>121920</xdr:rowOff>
    </xdr:to>
    <xdr:cxnSp macro="">
      <xdr:nvCxnSpPr>
        <xdr:cNvPr id="193" name="直線コネクタ 192">
          <a:extLst>
            <a:ext uri="{FF2B5EF4-FFF2-40B4-BE49-F238E27FC236}">
              <a16:creationId xmlns:a16="http://schemas.microsoft.com/office/drawing/2014/main" id="{237BC062-4619-482A-83E2-3CC174005B64}"/>
            </a:ext>
          </a:extLst>
        </xdr:cNvPr>
        <xdr:cNvCxnSpPr/>
      </xdr:nvCxnSpPr>
      <xdr:spPr>
        <a:xfrm>
          <a:off x="2908300" y="981646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93980</xdr:rowOff>
    </xdr:from>
    <xdr:to>
      <xdr:col>10</xdr:col>
      <xdr:colOff>165100</xdr:colOff>
      <xdr:row>57</xdr:row>
      <xdr:rowOff>24130</xdr:rowOff>
    </xdr:to>
    <xdr:sp macro="" textlink="">
      <xdr:nvSpPr>
        <xdr:cNvPr id="194" name="楕円 193">
          <a:extLst>
            <a:ext uri="{FF2B5EF4-FFF2-40B4-BE49-F238E27FC236}">
              <a16:creationId xmlns:a16="http://schemas.microsoft.com/office/drawing/2014/main" id="{C7AD45B7-15C9-42CA-BA42-D9040E288D9B}"/>
            </a:ext>
          </a:extLst>
        </xdr:cNvPr>
        <xdr:cNvSpPr/>
      </xdr:nvSpPr>
      <xdr:spPr>
        <a:xfrm>
          <a:off x="1968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144780</xdr:rowOff>
    </xdr:from>
    <xdr:to>
      <xdr:col>15</xdr:col>
      <xdr:colOff>50800</xdr:colOff>
      <xdr:row>57</xdr:row>
      <xdr:rowOff>43815</xdr:rowOff>
    </xdr:to>
    <xdr:cxnSp macro="">
      <xdr:nvCxnSpPr>
        <xdr:cNvPr id="195" name="直線コネクタ 194">
          <a:extLst>
            <a:ext uri="{FF2B5EF4-FFF2-40B4-BE49-F238E27FC236}">
              <a16:creationId xmlns:a16="http://schemas.microsoft.com/office/drawing/2014/main" id="{18B097F2-ADDC-4D60-B015-6907F85422FD}"/>
            </a:ext>
          </a:extLst>
        </xdr:cNvPr>
        <xdr:cNvCxnSpPr/>
      </xdr:nvCxnSpPr>
      <xdr:spPr>
        <a:xfrm>
          <a:off x="2019300" y="974598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46355</xdr:rowOff>
    </xdr:from>
    <xdr:to>
      <xdr:col>6</xdr:col>
      <xdr:colOff>38100</xdr:colOff>
      <xdr:row>60</xdr:row>
      <xdr:rowOff>147955</xdr:rowOff>
    </xdr:to>
    <xdr:sp macro="" textlink="">
      <xdr:nvSpPr>
        <xdr:cNvPr id="196" name="楕円 195">
          <a:extLst>
            <a:ext uri="{FF2B5EF4-FFF2-40B4-BE49-F238E27FC236}">
              <a16:creationId xmlns:a16="http://schemas.microsoft.com/office/drawing/2014/main" id="{EA9F80D7-6B71-41DB-8D19-0EF63414D923}"/>
            </a:ext>
          </a:extLst>
        </xdr:cNvPr>
        <xdr:cNvSpPr/>
      </xdr:nvSpPr>
      <xdr:spPr>
        <a:xfrm>
          <a:off x="1079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144780</xdr:rowOff>
    </xdr:from>
    <xdr:to>
      <xdr:col>10</xdr:col>
      <xdr:colOff>114300</xdr:colOff>
      <xdr:row>60</xdr:row>
      <xdr:rowOff>97155</xdr:rowOff>
    </xdr:to>
    <xdr:cxnSp macro="">
      <xdr:nvCxnSpPr>
        <xdr:cNvPr id="197" name="直線コネクタ 196">
          <a:extLst>
            <a:ext uri="{FF2B5EF4-FFF2-40B4-BE49-F238E27FC236}">
              <a16:creationId xmlns:a16="http://schemas.microsoft.com/office/drawing/2014/main" id="{FB425386-D9CB-4FB4-B2C2-0B0C52C53D20}"/>
            </a:ext>
          </a:extLst>
        </xdr:cNvPr>
        <xdr:cNvCxnSpPr/>
      </xdr:nvCxnSpPr>
      <xdr:spPr>
        <a:xfrm flipV="1">
          <a:off x="1130300" y="9745980"/>
          <a:ext cx="889000" cy="6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98" name="n_1aveValue【体育館・プール】&#10;有形固定資産減価償却率">
          <a:extLst>
            <a:ext uri="{FF2B5EF4-FFF2-40B4-BE49-F238E27FC236}">
              <a16:creationId xmlns:a16="http://schemas.microsoft.com/office/drawing/2014/main" id="{2678F7FA-C5AA-42F4-ACA4-04CB6B8C72FE}"/>
            </a:ext>
          </a:extLst>
        </xdr:cNvPr>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152417</xdr:rowOff>
    </xdr:from>
    <xdr:ext cx="405111" cy="259045"/>
    <xdr:sp macro="" textlink="">
      <xdr:nvSpPr>
        <xdr:cNvPr id="199" name="n_2aveValue【体育館・プール】&#10;有形固定資産減価償却率">
          <a:extLst>
            <a:ext uri="{FF2B5EF4-FFF2-40B4-BE49-F238E27FC236}">
              <a16:creationId xmlns:a16="http://schemas.microsoft.com/office/drawing/2014/main" id="{2D0CCDF1-4720-4110-9A89-83DF4C37A367}"/>
            </a:ext>
          </a:extLst>
        </xdr:cNvPr>
        <xdr:cNvSpPr txBox="1"/>
      </xdr:nvSpPr>
      <xdr:spPr>
        <a:xfrm>
          <a:off x="2705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163847</xdr:rowOff>
    </xdr:from>
    <xdr:ext cx="405111" cy="259045"/>
    <xdr:sp macro="" textlink="">
      <xdr:nvSpPr>
        <xdr:cNvPr id="200" name="n_3aveValue【体育館・プール】&#10;有形固定資産減価償却率">
          <a:extLst>
            <a:ext uri="{FF2B5EF4-FFF2-40B4-BE49-F238E27FC236}">
              <a16:creationId xmlns:a16="http://schemas.microsoft.com/office/drawing/2014/main" id="{99F77828-64B2-439F-99E2-9A6942AAEF23}"/>
            </a:ext>
          </a:extLst>
        </xdr:cNvPr>
        <xdr:cNvSpPr txBox="1"/>
      </xdr:nvSpPr>
      <xdr:spPr>
        <a:xfrm>
          <a:off x="1816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9B71CC8F-22BB-42B1-92CD-E13FF8EC4E2F}"/>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17797</xdr:rowOff>
    </xdr:from>
    <xdr:ext cx="405111" cy="259045"/>
    <xdr:sp macro="" textlink="">
      <xdr:nvSpPr>
        <xdr:cNvPr id="202" name="n_1mainValue【体育館・プール】&#10;有形固定資産減価償却率">
          <a:extLst>
            <a:ext uri="{FF2B5EF4-FFF2-40B4-BE49-F238E27FC236}">
              <a16:creationId xmlns:a16="http://schemas.microsoft.com/office/drawing/2014/main" id="{D47E5AE3-45FF-41B6-9ACC-024F2B861194}"/>
            </a:ext>
          </a:extLst>
        </xdr:cNvPr>
        <xdr:cNvSpPr txBox="1"/>
      </xdr:nvSpPr>
      <xdr:spPr>
        <a:xfrm>
          <a:off x="35820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111142</xdr:rowOff>
    </xdr:from>
    <xdr:ext cx="405111" cy="259045"/>
    <xdr:sp macro="" textlink="">
      <xdr:nvSpPr>
        <xdr:cNvPr id="203" name="n_2mainValue【体育館・プール】&#10;有形固定資産減価償却率">
          <a:extLst>
            <a:ext uri="{FF2B5EF4-FFF2-40B4-BE49-F238E27FC236}">
              <a16:creationId xmlns:a16="http://schemas.microsoft.com/office/drawing/2014/main" id="{EBE7D175-3EC5-4B85-90B6-44325087B1F1}"/>
            </a:ext>
          </a:extLst>
        </xdr:cNvPr>
        <xdr:cNvSpPr txBox="1"/>
      </xdr:nvSpPr>
      <xdr:spPr>
        <a:xfrm>
          <a:off x="2705744" y="954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40657</xdr:rowOff>
    </xdr:from>
    <xdr:ext cx="405111" cy="259045"/>
    <xdr:sp macro="" textlink="">
      <xdr:nvSpPr>
        <xdr:cNvPr id="204" name="n_3mainValue【体育館・プール】&#10;有形固定資産減価償却率">
          <a:extLst>
            <a:ext uri="{FF2B5EF4-FFF2-40B4-BE49-F238E27FC236}">
              <a16:creationId xmlns:a16="http://schemas.microsoft.com/office/drawing/2014/main" id="{EBDCC0EA-88FB-492C-A4CD-81C5C696A891}"/>
            </a:ext>
          </a:extLst>
        </xdr:cNvPr>
        <xdr:cNvSpPr txBox="1"/>
      </xdr:nvSpPr>
      <xdr:spPr>
        <a:xfrm>
          <a:off x="18167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139082</xdr:rowOff>
    </xdr:from>
    <xdr:ext cx="405111" cy="259045"/>
    <xdr:sp macro="" textlink="">
      <xdr:nvSpPr>
        <xdr:cNvPr id="205" name="n_4mainValue【体育館・プール】&#10;有形固定資産減価償却率">
          <a:extLst>
            <a:ext uri="{FF2B5EF4-FFF2-40B4-BE49-F238E27FC236}">
              <a16:creationId xmlns:a16="http://schemas.microsoft.com/office/drawing/2014/main" id="{645397F0-63A9-4577-B81A-AA6487138082}"/>
            </a:ext>
          </a:extLst>
        </xdr:cNvPr>
        <xdr:cNvSpPr txBox="1"/>
      </xdr:nvSpPr>
      <xdr:spPr>
        <a:xfrm>
          <a:off x="927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5EB1C142-606E-4A88-AEF4-E354547BF6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F2A63EE3-084E-4B54-99C1-D83239E40FB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3559D69-BDB3-4E70-A393-B06B16E8A44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FDEAC7E-1044-4F1A-89A5-3F7E91C280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459993B1-D015-410F-A1E3-2522714329C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D513C90-40A6-48D8-BB45-9D371A728D6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775625C-90F7-4FF8-84C1-43BF27065C1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2E5F7ED2-B3D4-4B41-A7C5-D9382B7D490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2A21815A-3837-4196-8958-400FF679447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6231268-BF43-481D-931E-797BA4BEF8B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EB5CE441-F53E-405F-9C93-81D14022548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7E6EF887-182A-4E03-B61E-DEBA7B5FAA3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840C5A2A-ACB6-4CE2-945E-407543BC01F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BC129CA7-1862-4F37-84C1-73F0BADBBA9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712648EC-97AC-4B71-853F-DC19A89258A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388F4896-C977-4CEC-BB98-EF50F3FBB99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F701C552-008A-4552-B785-5B171745146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DD2FE3B5-EA19-46B2-A88D-CCB74739F12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7ABB6C27-817E-49D5-87FA-4AC1EE080FC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1D6FBD18-6143-4E10-B43E-E80D14DC574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D578F97-39F1-4AB0-9FDA-DCA6520003B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E9C4F4AC-EF1E-425E-95A9-8F54E0AB55B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385D92A-4C31-4680-B647-6C11079CA48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B904B630-D077-420B-9DAC-16D9A7B3ED40}"/>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0BBAC4F3-0C76-4E9A-93BF-3C0633B95D93}"/>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D44324B5-0ABC-43D3-A594-707F6671D86B}"/>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6F748F78-CF96-4AB8-9D62-48512A87438F}"/>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1DBDE2C0-4D20-48D6-BFD5-2242BBD0E30D}"/>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xdr:rowOff>
    </xdr:from>
    <xdr:ext cx="469744" cy="259045"/>
    <xdr:sp macro="" textlink="">
      <xdr:nvSpPr>
        <xdr:cNvPr id="234" name="【体育館・プール】&#10;一人当たり面積平均値テキスト">
          <a:extLst>
            <a:ext uri="{FF2B5EF4-FFF2-40B4-BE49-F238E27FC236}">
              <a16:creationId xmlns:a16="http://schemas.microsoft.com/office/drawing/2014/main" id="{B961ABE7-98FC-462A-A7FD-213BB6F010A4}"/>
            </a:ext>
          </a:extLst>
        </xdr:cNvPr>
        <xdr:cNvSpPr txBox="1"/>
      </xdr:nvSpPr>
      <xdr:spPr>
        <a:xfrm>
          <a:off x="10515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D255A1BE-9BBF-4E7D-8156-4FE192A3AB05}"/>
            </a:ext>
          </a:extLst>
        </xdr:cNvPr>
        <xdr:cNvSpPr/>
      </xdr:nvSpPr>
      <xdr:spPr>
        <a:xfrm>
          <a:off x="10426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E5ACE8EC-13CD-4003-B51C-1A550B4BAEDB}"/>
            </a:ext>
          </a:extLst>
        </xdr:cNvPr>
        <xdr:cNvSpPr/>
      </xdr:nvSpPr>
      <xdr:spPr>
        <a:xfrm>
          <a:off x="9588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5970A9EE-C4A4-4294-9CED-80ABF870C47D}"/>
            </a:ext>
          </a:extLst>
        </xdr:cNvPr>
        <xdr:cNvSpPr/>
      </xdr:nvSpPr>
      <xdr:spPr>
        <a:xfrm>
          <a:off x="869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223D13A9-CDE3-4FF0-87EC-43C3F0382D6A}"/>
            </a:ext>
          </a:extLst>
        </xdr:cNvPr>
        <xdr:cNvSpPr/>
      </xdr:nvSpPr>
      <xdr:spPr>
        <a:xfrm>
          <a:off x="7810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66EF237B-50CF-4278-8095-F1514B68AA6E}"/>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50AE573-C3A0-4028-89AA-73507F344C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47278D7-2F0D-4368-956C-8DB7E1D31E0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F451164-555C-49AB-826A-2653BA48BCE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326089A-426B-48E5-AAA3-920CBEF499C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209ACD0-D724-46E4-9032-9352B27A045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2540</xdr:rowOff>
    </xdr:from>
    <xdr:to>
      <xdr:col>55</xdr:col>
      <xdr:colOff>50800</xdr:colOff>
      <xdr:row>59</xdr:row>
      <xdr:rowOff>104140</xdr:rowOff>
    </xdr:to>
    <xdr:sp macro="" textlink="">
      <xdr:nvSpPr>
        <xdr:cNvPr id="245" name="楕円 244">
          <a:extLst>
            <a:ext uri="{FF2B5EF4-FFF2-40B4-BE49-F238E27FC236}">
              <a16:creationId xmlns:a16="http://schemas.microsoft.com/office/drawing/2014/main" id="{03088E62-8EBA-44EC-8DC9-9CD78AFC6F51}"/>
            </a:ext>
          </a:extLst>
        </xdr:cNvPr>
        <xdr:cNvSpPr/>
      </xdr:nvSpPr>
      <xdr:spPr>
        <a:xfrm>
          <a:off x="104267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25417</xdr:rowOff>
    </xdr:from>
    <xdr:ext cx="469744" cy="259045"/>
    <xdr:sp macro="" textlink="">
      <xdr:nvSpPr>
        <xdr:cNvPr id="246" name="【体育館・プール】&#10;一人当たり面積該当値テキスト">
          <a:extLst>
            <a:ext uri="{FF2B5EF4-FFF2-40B4-BE49-F238E27FC236}">
              <a16:creationId xmlns:a16="http://schemas.microsoft.com/office/drawing/2014/main" id="{5F908C7A-164A-4605-9846-7C791C0E2B28}"/>
            </a:ext>
          </a:extLst>
        </xdr:cNvPr>
        <xdr:cNvSpPr txBox="1"/>
      </xdr:nvSpPr>
      <xdr:spPr>
        <a:xfrm>
          <a:off x="10515600"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162560</xdr:rowOff>
    </xdr:from>
    <xdr:to>
      <xdr:col>50</xdr:col>
      <xdr:colOff>165100</xdr:colOff>
      <xdr:row>59</xdr:row>
      <xdr:rowOff>92710</xdr:rowOff>
    </xdr:to>
    <xdr:sp macro="" textlink="">
      <xdr:nvSpPr>
        <xdr:cNvPr id="247" name="楕円 246">
          <a:extLst>
            <a:ext uri="{FF2B5EF4-FFF2-40B4-BE49-F238E27FC236}">
              <a16:creationId xmlns:a16="http://schemas.microsoft.com/office/drawing/2014/main" id="{FB6DF494-0D00-49F2-A301-A683D6BB5C2B}"/>
            </a:ext>
          </a:extLst>
        </xdr:cNvPr>
        <xdr:cNvSpPr/>
      </xdr:nvSpPr>
      <xdr:spPr>
        <a:xfrm>
          <a:off x="9588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41910</xdr:rowOff>
    </xdr:from>
    <xdr:to>
      <xdr:col>55</xdr:col>
      <xdr:colOff>0</xdr:colOff>
      <xdr:row>59</xdr:row>
      <xdr:rowOff>53340</xdr:rowOff>
    </xdr:to>
    <xdr:cxnSp macro="">
      <xdr:nvCxnSpPr>
        <xdr:cNvPr id="248" name="直線コネクタ 247">
          <a:extLst>
            <a:ext uri="{FF2B5EF4-FFF2-40B4-BE49-F238E27FC236}">
              <a16:creationId xmlns:a16="http://schemas.microsoft.com/office/drawing/2014/main" id="{271420CE-6E74-4FA9-A006-EB77CD118C8F}"/>
            </a:ext>
          </a:extLst>
        </xdr:cNvPr>
        <xdr:cNvCxnSpPr/>
      </xdr:nvCxnSpPr>
      <xdr:spPr>
        <a:xfrm>
          <a:off x="9639300" y="101574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154940</xdr:rowOff>
    </xdr:from>
    <xdr:to>
      <xdr:col>46</xdr:col>
      <xdr:colOff>38100</xdr:colOff>
      <xdr:row>56</xdr:row>
      <xdr:rowOff>85090</xdr:rowOff>
    </xdr:to>
    <xdr:sp macro="" textlink="">
      <xdr:nvSpPr>
        <xdr:cNvPr id="249" name="楕円 248">
          <a:extLst>
            <a:ext uri="{FF2B5EF4-FFF2-40B4-BE49-F238E27FC236}">
              <a16:creationId xmlns:a16="http://schemas.microsoft.com/office/drawing/2014/main" id="{BF838F2C-A624-440D-AE51-58BF39DC4F2E}"/>
            </a:ext>
          </a:extLst>
        </xdr:cNvPr>
        <xdr:cNvSpPr/>
      </xdr:nvSpPr>
      <xdr:spPr>
        <a:xfrm>
          <a:off x="8699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34290</xdr:rowOff>
    </xdr:from>
    <xdr:to>
      <xdr:col>50</xdr:col>
      <xdr:colOff>114300</xdr:colOff>
      <xdr:row>59</xdr:row>
      <xdr:rowOff>41910</xdr:rowOff>
    </xdr:to>
    <xdr:cxnSp macro="">
      <xdr:nvCxnSpPr>
        <xdr:cNvPr id="250" name="直線コネクタ 249">
          <a:extLst>
            <a:ext uri="{FF2B5EF4-FFF2-40B4-BE49-F238E27FC236}">
              <a16:creationId xmlns:a16="http://schemas.microsoft.com/office/drawing/2014/main" id="{524E7885-EBC0-48E8-B2A4-B638E6A9B984}"/>
            </a:ext>
          </a:extLst>
        </xdr:cNvPr>
        <xdr:cNvCxnSpPr/>
      </xdr:nvCxnSpPr>
      <xdr:spPr>
        <a:xfrm>
          <a:off x="8750300" y="9635490"/>
          <a:ext cx="889000" cy="5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162560</xdr:rowOff>
    </xdr:from>
    <xdr:to>
      <xdr:col>41</xdr:col>
      <xdr:colOff>101600</xdr:colOff>
      <xdr:row>56</xdr:row>
      <xdr:rowOff>92710</xdr:rowOff>
    </xdr:to>
    <xdr:sp macro="" textlink="">
      <xdr:nvSpPr>
        <xdr:cNvPr id="251" name="楕円 250">
          <a:extLst>
            <a:ext uri="{FF2B5EF4-FFF2-40B4-BE49-F238E27FC236}">
              <a16:creationId xmlns:a16="http://schemas.microsoft.com/office/drawing/2014/main" id="{EC0DA7FA-C567-4472-B5C1-DEBB216272CD}"/>
            </a:ext>
          </a:extLst>
        </xdr:cNvPr>
        <xdr:cNvSpPr/>
      </xdr:nvSpPr>
      <xdr:spPr>
        <a:xfrm>
          <a:off x="7810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34290</xdr:rowOff>
    </xdr:from>
    <xdr:to>
      <xdr:col>45</xdr:col>
      <xdr:colOff>177800</xdr:colOff>
      <xdr:row>56</xdr:row>
      <xdr:rowOff>41910</xdr:rowOff>
    </xdr:to>
    <xdr:cxnSp macro="">
      <xdr:nvCxnSpPr>
        <xdr:cNvPr id="252" name="直線コネクタ 251">
          <a:extLst>
            <a:ext uri="{FF2B5EF4-FFF2-40B4-BE49-F238E27FC236}">
              <a16:creationId xmlns:a16="http://schemas.microsoft.com/office/drawing/2014/main" id="{B58B0888-A939-40A7-9E76-BFBE242F23B8}"/>
            </a:ext>
          </a:extLst>
        </xdr:cNvPr>
        <xdr:cNvCxnSpPr/>
      </xdr:nvCxnSpPr>
      <xdr:spPr>
        <a:xfrm flipV="1">
          <a:off x="7861300" y="96354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55880</xdr:rowOff>
    </xdr:from>
    <xdr:to>
      <xdr:col>36</xdr:col>
      <xdr:colOff>165100</xdr:colOff>
      <xdr:row>60</xdr:row>
      <xdr:rowOff>157480</xdr:rowOff>
    </xdr:to>
    <xdr:sp macro="" textlink="">
      <xdr:nvSpPr>
        <xdr:cNvPr id="253" name="楕円 252">
          <a:extLst>
            <a:ext uri="{FF2B5EF4-FFF2-40B4-BE49-F238E27FC236}">
              <a16:creationId xmlns:a16="http://schemas.microsoft.com/office/drawing/2014/main" id="{74A9621C-887B-4DB1-9DB1-DBC5820229C0}"/>
            </a:ext>
          </a:extLst>
        </xdr:cNvPr>
        <xdr:cNvSpPr/>
      </xdr:nvSpPr>
      <xdr:spPr>
        <a:xfrm>
          <a:off x="6921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41910</xdr:rowOff>
    </xdr:from>
    <xdr:to>
      <xdr:col>41</xdr:col>
      <xdr:colOff>50800</xdr:colOff>
      <xdr:row>60</xdr:row>
      <xdr:rowOff>106680</xdr:rowOff>
    </xdr:to>
    <xdr:cxnSp macro="">
      <xdr:nvCxnSpPr>
        <xdr:cNvPr id="254" name="直線コネクタ 253">
          <a:extLst>
            <a:ext uri="{FF2B5EF4-FFF2-40B4-BE49-F238E27FC236}">
              <a16:creationId xmlns:a16="http://schemas.microsoft.com/office/drawing/2014/main" id="{9709D99B-36B6-408A-A54A-A2C7DF964EBD}"/>
            </a:ext>
          </a:extLst>
        </xdr:cNvPr>
        <xdr:cNvCxnSpPr/>
      </xdr:nvCxnSpPr>
      <xdr:spPr>
        <a:xfrm flipV="1">
          <a:off x="6972300" y="9643110"/>
          <a:ext cx="889000" cy="75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129557</xdr:rowOff>
    </xdr:from>
    <xdr:ext cx="469744" cy="259045"/>
    <xdr:sp macro="" textlink="">
      <xdr:nvSpPr>
        <xdr:cNvPr id="255" name="n_1aveValue【体育館・プール】&#10;一人当たり面積">
          <a:extLst>
            <a:ext uri="{FF2B5EF4-FFF2-40B4-BE49-F238E27FC236}">
              <a16:creationId xmlns:a16="http://schemas.microsoft.com/office/drawing/2014/main" id="{3A73510A-62B4-4E3C-AB43-DFD552A65AED}"/>
            </a:ext>
          </a:extLst>
        </xdr:cNvPr>
        <xdr:cNvSpPr txBox="1"/>
      </xdr:nvSpPr>
      <xdr:spPr>
        <a:xfrm>
          <a:off x="9391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106697</xdr:rowOff>
    </xdr:from>
    <xdr:ext cx="469744" cy="259045"/>
    <xdr:sp macro="" textlink="">
      <xdr:nvSpPr>
        <xdr:cNvPr id="256" name="n_2aveValue【体育館・プール】&#10;一人当たり面積">
          <a:extLst>
            <a:ext uri="{FF2B5EF4-FFF2-40B4-BE49-F238E27FC236}">
              <a16:creationId xmlns:a16="http://schemas.microsoft.com/office/drawing/2014/main" id="{C744CD39-C329-4C8D-9C40-B28E82A948FD}"/>
            </a:ext>
          </a:extLst>
        </xdr:cNvPr>
        <xdr:cNvSpPr txBox="1"/>
      </xdr:nvSpPr>
      <xdr:spPr>
        <a:xfrm>
          <a:off x="8515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57" name="n_3aveValue【体育館・プール】&#10;一人当たり面積">
          <a:extLst>
            <a:ext uri="{FF2B5EF4-FFF2-40B4-BE49-F238E27FC236}">
              <a16:creationId xmlns:a16="http://schemas.microsoft.com/office/drawing/2014/main" id="{F792E544-42CE-4C7D-AF49-C69F659E4382}"/>
            </a:ext>
          </a:extLst>
        </xdr:cNvPr>
        <xdr:cNvSpPr txBox="1"/>
      </xdr:nvSpPr>
      <xdr:spPr>
        <a:xfrm>
          <a:off x="7626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8" name="n_4aveValue【体育館・プール】&#10;一人当たり面積">
          <a:extLst>
            <a:ext uri="{FF2B5EF4-FFF2-40B4-BE49-F238E27FC236}">
              <a16:creationId xmlns:a16="http://schemas.microsoft.com/office/drawing/2014/main" id="{B4898E13-9ECC-47B2-9BC1-7EA4DA8834B3}"/>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109237</xdr:rowOff>
    </xdr:from>
    <xdr:ext cx="469744" cy="259045"/>
    <xdr:sp macro="" textlink="">
      <xdr:nvSpPr>
        <xdr:cNvPr id="259" name="n_1mainValue【体育館・プール】&#10;一人当たり面積">
          <a:extLst>
            <a:ext uri="{FF2B5EF4-FFF2-40B4-BE49-F238E27FC236}">
              <a16:creationId xmlns:a16="http://schemas.microsoft.com/office/drawing/2014/main" id="{56C01B70-90C0-44F1-A65A-3593F1BC7C41}"/>
            </a:ext>
          </a:extLst>
        </xdr:cNvPr>
        <xdr:cNvSpPr txBox="1"/>
      </xdr:nvSpPr>
      <xdr:spPr>
        <a:xfrm>
          <a:off x="9391727"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101617</xdr:rowOff>
    </xdr:from>
    <xdr:ext cx="469744" cy="259045"/>
    <xdr:sp macro="" textlink="">
      <xdr:nvSpPr>
        <xdr:cNvPr id="260" name="n_2mainValue【体育館・プール】&#10;一人当たり面積">
          <a:extLst>
            <a:ext uri="{FF2B5EF4-FFF2-40B4-BE49-F238E27FC236}">
              <a16:creationId xmlns:a16="http://schemas.microsoft.com/office/drawing/2014/main" id="{C921A0A1-6ED8-418E-A077-72BCF26F5271}"/>
            </a:ext>
          </a:extLst>
        </xdr:cNvPr>
        <xdr:cNvSpPr txBox="1"/>
      </xdr:nvSpPr>
      <xdr:spPr>
        <a:xfrm>
          <a:off x="8515427" y="935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109237</xdr:rowOff>
    </xdr:from>
    <xdr:ext cx="469744" cy="259045"/>
    <xdr:sp macro="" textlink="">
      <xdr:nvSpPr>
        <xdr:cNvPr id="261" name="n_3mainValue【体育館・プール】&#10;一人当たり面積">
          <a:extLst>
            <a:ext uri="{FF2B5EF4-FFF2-40B4-BE49-F238E27FC236}">
              <a16:creationId xmlns:a16="http://schemas.microsoft.com/office/drawing/2014/main" id="{22FBA5CE-4186-443D-AAFE-2BBF946820A5}"/>
            </a:ext>
          </a:extLst>
        </xdr:cNvPr>
        <xdr:cNvSpPr txBox="1"/>
      </xdr:nvSpPr>
      <xdr:spPr>
        <a:xfrm>
          <a:off x="7626427" y="936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2557</xdr:rowOff>
    </xdr:from>
    <xdr:ext cx="469744" cy="259045"/>
    <xdr:sp macro="" textlink="">
      <xdr:nvSpPr>
        <xdr:cNvPr id="262" name="n_4mainValue【体育館・プール】&#10;一人当たり面積">
          <a:extLst>
            <a:ext uri="{FF2B5EF4-FFF2-40B4-BE49-F238E27FC236}">
              <a16:creationId xmlns:a16="http://schemas.microsoft.com/office/drawing/2014/main" id="{1A0CFAF9-A044-4FC2-A8C8-311AB647799C}"/>
            </a:ext>
          </a:extLst>
        </xdr:cNvPr>
        <xdr:cNvSpPr txBox="1"/>
      </xdr:nvSpPr>
      <xdr:spPr>
        <a:xfrm>
          <a:off x="67374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87F2CE1-8F2C-4AA9-A3EF-539B2F12035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58A696E-B8AE-4D31-8AB8-B6533DA8705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A223E8B6-3EF1-4152-B890-4BC6CBEA65D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3974140D-947F-48DF-93FA-EB28575EB0F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90152E9-4088-42DD-9848-4546A0AA9DC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FB2636C6-731D-4A36-8E8D-A8C406D25F8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4856FA0-1E58-417C-BEC1-D96175E003D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FA51BA7-5150-4F42-AB2E-A6FB4E93E94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2CCF73F-378B-4159-8BDE-0E3438C7AC0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4D7EAFF-24AF-4C90-9101-876194E84B2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16A6BEC0-6085-448D-A3F3-BAB32067D3E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234B4A47-6094-483C-841C-3CE13912D48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54B58F17-CFF8-4F34-98E8-6FBAC2367C4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366F3EB0-2D93-4F58-B360-4D5D594D937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8DE33B63-DF46-4A23-88BC-31F5EDB3B12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FFBA3BF5-5A22-4071-A54E-499779A1B2B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80DE3A78-8A5A-4EDF-94AB-93411D79AB7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9C201BC4-2E5A-4CBA-BC91-ED6B26BC9AF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5DC24A25-A598-4896-B14A-B924D11A017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59690526-C2B6-44AB-ABFD-8604E0E831B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9F6779F0-5F9D-4CFB-90C9-DBB77044F79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C0341D0-FAF6-4548-B1D6-CF9D9FB21BF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20CB85C5-C62C-4B89-9C21-CFF36B14DD8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6050763-B191-4DC9-A357-BC8C7AECB00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2DF5059A-6450-4727-9DB7-A0B4B9CF3CBD}"/>
            </a:ext>
          </a:extLst>
        </xdr:cNvPr>
        <xdr:cNvCxnSpPr/>
      </xdr:nvCxnSpPr>
      <xdr:spPr>
        <a:xfrm flipV="1">
          <a:off x="4634865" y="132930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FC90DC57-C5AA-40CD-B917-D5E14ED272D8}"/>
            </a:ext>
          </a:extLst>
        </xdr:cNvPr>
        <xdr:cNvSpPr txBox="1"/>
      </xdr:nvSpPr>
      <xdr:spPr>
        <a:xfrm>
          <a:off x="4673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FEB5D863-5C13-4053-9912-1D24D95E3CCB}"/>
            </a:ext>
          </a:extLst>
        </xdr:cNvPr>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A55ED5F9-0414-42E4-AC7E-087A54906918}"/>
            </a:ext>
          </a:extLst>
        </xdr:cNvPr>
        <xdr:cNvSpPr txBox="1"/>
      </xdr:nvSpPr>
      <xdr:spPr>
        <a:xfrm>
          <a:off x="467360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667F0CB6-0A1E-431D-9674-58BD0AADE63A}"/>
            </a:ext>
          </a:extLst>
        </xdr:cNvPr>
        <xdr:cNvCxnSpPr/>
      </xdr:nvCxnSpPr>
      <xdr:spPr>
        <a:xfrm>
          <a:off x="4546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C942EE8B-A825-4F15-86D1-1CA2DB328803}"/>
            </a:ext>
          </a:extLst>
        </xdr:cNvPr>
        <xdr:cNvSpPr txBox="1"/>
      </xdr:nvSpPr>
      <xdr:spPr>
        <a:xfrm>
          <a:off x="4673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6C82B6CA-C9CA-4190-93B7-D437C272C91E}"/>
            </a:ext>
          </a:extLst>
        </xdr:cNvPr>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158C8059-85D6-4F2F-A54F-D53D82C085A2}"/>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396C0973-9BE0-4F0E-A7D5-C5A206AAF923}"/>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3958BDC6-A67D-497E-B4D7-F88F76548E0B}"/>
            </a:ext>
          </a:extLst>
        </xdr:cNvPr>
        <xdr:cNvSpPr/>
      </xdr:nvSpPr>
      <xdr:spPr>
        <a:xfrm>
          <a:off x="1968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D05F972C-BCF4-4BC4-ADF1-A2C94BD87273}"/>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6A93593-E8F5-4C49-9E82-18AE49CF6DE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2837260-CF8D-4451-B764-1234CD52370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000CCA6-E0B4-4418-8704-779FAFCED5E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197EF1E-B1A9-419D-ADEE-E033B7A72DC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EC014BC-9BA1-41CA-899E-12989D577E0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303" name="楕円 302">
          <a:extLst>
            <a:ext uri="{FF2B5EF4-FFF2-40B4-BE49-F238E27FC236}">
              <a16:creationId xmlns:a16="http://schemas.microsoft.com/office/drawing/2014/main" id="{6C4671A5-34A9-46B5-8EB8-C7CE09F6831C}"/>
            </a:ext>
          </a:extLst>
        </xdr:cNvPr>
        <xdr:cNvSpPr/>
      </xdr:nvSpPr>
      <xdr:spPr>
        <a:xfrm>
          <a:off x="45847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139082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E70991E7-F4A4-4255-9A8C-CC6408F031FD}"/>
            </a:ext>
          </a:extLst>
        </xdr:cNvPr>
        <xdr:cNvSpPr txBox="1"/>
      </xdr:nvSpPr>
      <xdr:spPr>
        <a:xfrm>
          <a:off x="4673600"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305" name="楕円 304">
          <a:extLst>
            <a:ext uri="{FF2B5EF4-FFF2-40B4-BE49-F238E27FC236}">
              <a16:creationId xmlns:a16="http://schemas.microsoft.com/office/drawing/2014/main" id="{FF7E7AE4-D71D-4D25-B079-C470A77A951C}"/>
            </a:ext>
          </a:extLst>
        </xdr:cNvPr>
        <xdr:cNvSpPr/>
      </xdr:nvSpPr>
      <xdr:spPr>
        <a:xfrm>
          <a:off x="3746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163830</xdr:rowOff>
    </xdr:from>
    <xdr:to>
      <xdr:col>24</xdr:col>
      <xdr:colOff>63500</xdr:colOff>
      <xdr:row>83</xdr:row>
      <xdr:rowOff>40005</xdr:rowOff>
    </xdr:to>
    <xdr:cxnSp macro="">
      <xdr:nvCxnSpPr>
        <xdr:cNvPr id="306" name="直線コネクタ 305">
          <a:extLst>
            <a:ext uri="{FF2B5EF4-FFF2-40B4-BE49-F238E27FC236}">
              <a16:creationId xmlns:a16="http://schemas.microsoft.com/office/drawing/2014/main" id="{2272A86B-223A-436C-AE8E-FEA7D7D847CF}"/>
            </a:ext>
          </a:extLst>
        </xdr:cNvPr>
        <xdr:cNvCxnSpPr/>
      </xdr:nvCxnSpPr>
      <xdr:spPr>
        <a:xfrm>
          <a:off x="3797300" y="142227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67311</xdr:rowOff>
    </xdr:from>
    <xdr:to>
      <xdr:col>15</xdr:col>
      <xdr:colOff>101600</xdr:colOff>
      <xdr:row>82</xdr:row>
      <xdr:rowOff>168911</xdr:rowOff>
    </xdr:to>
    <xdr:sp macro="" textlink="">
      <xdr:nvSpPr>
        <xdr:cNvPr id="307" name="楕円 306">
          <a:extLst>
            <a:ext uri="{FF2B5EF4-FFF2-40B4-BE49-F238E27FC236}">
              <a16:creationId xmlns:a16="http://schemas.microsoft.com/office/drawing/2014/main" id="{818E7105-1903-4851-A9D7-E86D0316C890}"/>
            </a:ext>
          </a:extLst>
        </xdr:cNvPr>
        <xdr:cNvSpPr/>
      </xdr:nvSpPr>
      <xdr:spPr>
        <a:xfrm>
          <a:off x="2857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118111</xdr:rowOff>
    </xdr:from>
    <xdr:to>
      <xdr:col>19</xdr:col>
      <xdr:colOff>177800</xdr:colOff>
      <xdr:row>82</xdr:row>
      <xdr:rowOff>163830</xdr:rowOff>
    </xdr:to>
    <xdr:cxnSp macro="">
      <xdr:nvCxnSpPr>
        <xdr:cNvPr id="308" name="直線コネクタ 307">
          <a:extLst>
            <a:ext uri="{FF2B5EF4-FFF2-40B4-BE49-F238E27FC236}">
              <a16:creationId xmlns:a16="http://schemas.microsoft.com/office/drawing/2014/main" id="{AC76E15F-0C36-47FA-B371-F1EF338D385D}"/>
            </a:ext>
          </a:extLst>
        </xdr:cNvPr>
        <xdr:cNvCxnSpPr/>
      </xdr:nvCxnSpPr>
      <xdr:spPr>
        <a:xfrm>
          <a:off x="2908300" y="141770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xdr:rowOff>
    </xdr:from>
    <xdr:to>
      <xdr:col>10</xdr:col>
      <xdr:colOff>165100</xdr:colOff>
      <xdr:row>82</xdr:row>
      <xdr:rowOff>117475</xdr:rowOff>
    </xdr:to>
    <xdr:sp macro="" textlink="">
      <xdr:nvSpPr>
        <xdr:cNvPr id="309" name="楕円 308">
          <a:extLst>
            <a:ext uri="{FF2B5EF4-FFF2-40B4-BE49-F238E27FC236}">
              <a16:creationId xmlns:a16="http://schemas.microsoft.com/office/drawing/2014/main" id="{69D6D62B-2164-436E-812E-B016219D6802}"/>
            </a:ext>
          </a:extLst>
        </xdr:cNvPr>
        <xdr:cNvSpPr/>
      </xdr:nvSpPr>
      <xdr:spPr>
        <a:xfrm>
          <a:off x="1968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66675</xdr:rowOff>
    </xdr:from>
    <xdr:to>
      <xdr:col>15</xdr:col>
      <xdr:colOff>50800</xdr:colOff>
      <xdr:row>82</xdr:row>
      <xdr:rowOff>118111</xdr:rowOff>
    </xdr:to>
    <xdr:cxnSp macro="">
      <xdr:nvCxnSpPr>
        <xdr:cNvPr id="310" name="直線コネクタ 309">
          <a:extLst>
            <a:ext uri="{FF2B5EF4-FFF2-40B4-BE49-F238E27FC236}">
              <a16:creationId xmlns:a16="http://schemas.microsoft.com/office/drawing/2014/main" id="{2C1FA960-463A-46DC-81AE-4E7930664BD8}"/>
            </a:ext>
          </a:extLst>
        </xdr:cNvPr>
        <xdr:cNvCxnSpPr/>
      </xdr:nvCxnSpPr>
      <xdr:spPr>
        <a:xfrm>
          <a:off x="2019300" y="141255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145414</xdr:rowOff>
    </xdr:from>
    <xdr:to>
      <xdr:col>6</xdr:col>
      <xdr:colOff>38100</xdr:colOff>
      <xdr:row>82</xdr:row>
      <xdr:rowOff>75564</xdr:rowOff>
    </xdr:to>
    <xdr:sp macro="" textlink="">
      <xdr:nvSpPr>
        <xdr:cNvPr id="311" name="楕円 310">
          <a:extLst>
            <a:ext uri="{FF2B5EF4-FFF2-40B4-BE49-F238E27FC236}">
              <a16:creationId xmlns:a16="http://schemas.microsoft.com/office/drawing/2014/main" id="{385FFEAD-0BE0-44A7-A303-0D881A40ABC1}"/>
            </a:ext>
          </a:extLst>
        </xdr:cNvPr>
        <xdr:cNvSpPr/>
      </xdr:nvSpPr>
      <xdr:spPr>
        <a:xfrm>
          <a:off x="1079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24764</xdr:rowOff>
    </xdr:from>
    <xdr:to>
      <xdr:col>10</xdr:col>
      <xdr:colOff>114300</xdr:colOff>
      <xdr:row>82</xdr:row>
      <xdr:rowOff>66675</xdr:rowOff>
    </xdr:to>
    <xdr:cxnSp macro="">
      <xdr:nvCxnSpPr>
        <xdr:cNvPr id="312" name="直線コネクタ 311">
          <a:extLst>
            <a:ext uri="{FF2B5EF4-FFF2-40B4-BE49-F238E27FC236}">
              <a16:creationId xmlns:a16="http://schemas.microsoft.com/office/drawing/2014/main" id="{D351FDDD-2C59-4D1C-8CFB-82EA29B67AE5}"/>
            </a:ext>
          </a:extLst>
        </xdr:cNvPr>
        <xdr:cNvCxnSpPr/>
      </xdr:nvCxnSpPr>
      <xdr:spPr>
        <a:xfrm>
          <a:off x="1130300" y="140836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3" name="n_1aveValue【福祉施設】&#10;有形固定資産減価償却率">
          <a:extLst>
            <a:ext uri="{FF2B5EF4-FFF2-40B4-BE49-F238E27FC236}">
              <a16:creationId xmlns:a16="http://schemas.microsoft.com/office/drawing/2014/main" id="{6B42C348-5C04-4361-8CB7-058E31FEAB0A}"/>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a:extLst>
            <a:ext uri="{FF2B5EF4-FFF2-40B4-BE49-F238E27FC236}">
              <a16:creationId xmlns:a16="http://schemas.microsoft.com/office/drawing/2014/main" id="{7D005AC5-4AA3-47A4-BB7B-9823263B7422}"/>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315" name="n_3aveValue【福祉施設】&#10;有形固定資産減価償却率">
          <a:extLst>
            <a:ext uri="{FF2B5EF4-FFF2-40B4-BE49-F238E27FC236}">
              <a16:creationId xmlns:a16="http://schemas.microsoft.com/office/drawing/2014/main" id="{F8F37CD8-75DA-4E75-B76E-FCA53F38D00B}"/>
            </a:ext>
          </a:extLst>
        </xdr:cNvPr>
        <xdr:cNvSpPr txBox="1"/>
      </xdr:nvSpPr>
      <xdr:spPr>
        <a:xfrm>
          <a:off x="1816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16" name="n_4aveValue【福祉施設】&#10;有形固定資産減価償却率">
          <a:extLst>
            <a:ext uri="{FF2B5EF4-FFF2-40B4-BE49-F238E27FC236}">
              <a16:creationId xmlns:a16="http://schemas.microsoft.com/office/drawing/2014/main" id="{BC38A359-FBF3-4F61-A0E5-2870B6F9F40E}"/>
            </a:ext>
          </a:extLst>
        </xdr:cNvPr>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34307</xdr:rowOff>
    </xdr:from>
    <xdr:ext cx="405111" cy="259045"/>
    <xdr:sp macro="" textlink="">
      <xdr:nvSpPr>
        <xdr:cNvPr id="317" name="n_1mainValue【福祉施設】&#10;有形固定資産減価償却率">
          <a:extLst>
            <a:ext uri="{FF2B5EF4-FFF2-40B4-BE49-F238E27FC236}">
              <a16:creationId xmlns:a16="http://schemas.microsoft.com/office/drawing/2014/main" id="{7636207A-5447-4880-B591-81F724BD126E}"/>
            </a:ext>
          </a:extLst>
        </xdr:cNvPr>
        <xdr:cNvSpPr txBox="1"/>
      </xdr:nvSpPr>
      <xdr:spPr>
        <a:xfrm>
          <a:off x="3582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160038</xdr:rowOff>
    </xdr:from>
    <xdr:ext cx="405111" cy="259045"/>
    <xdr:sp macro="" textlink="">
      <xdr:nvSpPr>
        <xdr:cNvPr id="318" name="n_2mainValue【福祉施設】&#10;有形固定資産減価償却率">
          <a:extLst>
            <a:ext uri="{FF2B5EF4-FFF2-40B4-BE49-F238E27FC236}">
              <a16:creationId xmlns:a16="http://schemas.microsoft.com/office/drawing/2014/main" id="{29EC8BB4-B048-4218-9817-2C2EF428ADFF}"/>
            </a:ext>
          </a:extLst>
        </xdr:cNvPr>
        <xdr:cNvSpPr txBox="1"/>
      </xdr:nvSpPr>
      <xdr:spPr>
        <a:xfrm>
          <a:off x="2705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108602</xdr:rowOff>
    </xdr:from>
    <xdr:ext cx="405111" cy="259045"/>
    <xdr:sp macro="" textlink="">
      <xdr:nvSpPr>
        <xdr:cNvPr id="319" name="n_3mainValue【福祉施設】&#10;有形固定資産減価償却率">
          <a:extLst>
            <a:ext uri="{FF2B5EF4-FFF2-40B4-BE49-F238E27FC236}">
              <a16:creationId xmlns:a16="http://schemas.microsoft.com/office/drawing/2014/main" id="{D9C144FC-22DF-4342-95FA-89D4F00FCC50}"/>
            </a:ext>
          </a:extLst>
        </xdr:cNvPr>
        <xdr:cNvSpPr txBox="1"/>
      </xdr:nvSpPr>
      <xdr:spPr>
        <a:xfrm>
          <a:off x="1816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66691</xdr:rowOff>
    </xdr:from>
    <xdr:ext cx="405111" cy="259045"/>
    <xdr:sp macro="" textlink="">
      <xdr:nvSpPr>
        <xdr:cNvPr id="320" name="n_4mainValue【福祉施設】&#10;有形固定資産減価償却率">
          <a:extLst>
            <a:ext uri="{FF2B5EF4-FFF2-40B4-BE49-F238E27FC236}">
              <a16:creationId xmlns:a16="http://schemas.microsoft.com/office/drawing/2014/main" id="{F33BE3D1-DE0B-4678-A7CA-155C0FE3DA62}"/>
            </a:ext>
          </a:extLst>
        </xdr:cNvPr>
        <xdr:cNvSpPr txBox="1"/>
      </xdr:nvSpPr>
      <xdr:spPr>
        <a:xfrm>
          <a:off x="927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8FE519C-8E81-4C6E-8BDA-C2A51CA58FC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3D0991DF-ECCF-4DAA-B9CA-D6B719F05B0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754EC4A-746F-49B4-AFF7-0901C5718F5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560C035-6C16-42D0-9A72-74934CBB031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F1BDF2D-7DD7-4CC8-BFE1-F67002840B4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E0B09024-37F3-4114-BDF2-8F048D63671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6940FE8-187B-467A-B2E3-733FD47A04E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9249B51-82E0-45D3-830E-D47033C962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6F9AC46E-62F2-41C5-9077-8876FF5C258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CBAF6EF-5DEF-43BF-B312-FB1B1411776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9D6695FE-D10E-4CD2-89AF-B694FC2279A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4300C526-0C0E-4E93-BA7C-1AD82B2CEFE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B30B573E-585F-4473-BCDB-8A25A051BD8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2C71983A-320C-4134-8F8D-02E47F49DBA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D678ECA-C596-4AE5-BF30-52CA183AB9E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496C2B3F-DC7B-45CE-9EE6-A3C41FD7352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54FA91DB-598C-4CA7-A50C-56EFA53DAD2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8C522F4A-A502-4251-843D-E95FE8F6766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C871C114-8B3D-403E-8551-C8A62C72244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EF434078-6DCC-473F-93C4-9D5D5A07047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C127FFCE-D8BB-4DA1-9159-8C8CC089237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A2213E26-1AE8-4ADB-938E-719C9D8A1CC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D2AD7FC-459E-483A-9EA6-398D4710C76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A09ABD97-3859-4D01-B95E-70710619CD1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EABD98E4-C832-462D-8863-F1B16DCDB5C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8F8C8016-016A-4045-A593-7E94FA5BBD68}"/>
            </a:ext>
          </a:extLst>
        </xdr:cNvPr>
        <xdr:cNvCxnSpPr/>
      </xdr:nvCxnSpPr>
      <xdr:spPr>
        <a:xfrm flipV="1">
          <a:off x="10476865" y="134547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A786F1DD-9BCB-4084-A38E-3356886C4F81}"/>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77BBBFFB-2F85-40AA-8172-A16F5E63AD77}"/>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469E0671-2972-42D0-AC08-2C126A50CA9C}"/>
            </a:ext>
          </a:extLst>
        </xdr:cNvPr>
        <xdr:cNvSpPr txBox="1"/>
      </xdr:nvSpPr>
      <xdr:spPr>
        <a:xfrm>
          <a:off x="10515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6027BF51-3F66-4729-9671-DB1AEE1FFD97}"/>
            </a:ext>
          </a:extLst>
        </xdr:cNvPr>
        <xdr:cNvCxnSpPr/>
      </xdr:nvCxnSpPr>
      <xdr:spPr>
        <a:xfrm>
          <a:off x="10388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51" name="【福祉施設】&#10;一人当たり面積平均値テキスト">
          <a:extLst>
            <a:ext uri="{FF2B5EF4-FFF2-40B4-BE49-F238E27FC236}">
              <a16:creationId xmlns:a16="http://schemas.microsoft.com/office/drawing/2014/main" id="{1027E648-EF5B-47AC-AAE6-BC328025E923}"/>
            </a:ext>
          </a:extLst>
        </xdr:cNvPr>
        <xdr:cNvSpPr txBox="1"/>
      </xdr:nvSpPr>
      <xdr:spPr>
        <a:xfrm>
          <a:off x="10515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F3DDA07F-26DF-429B-AC23-F4756415315D}"/>
            </a:ext>
          </a:extLst>
        </xdr:cNvPr>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4EB9628D-0738-423A-B792-E12E7A387C3F}"/>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2D49EDB4-99B2-485B-B596-0EAA079BDF12}"/>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D8A0D0C6-2746-4D34-A572-0724B897D42A}"/>
            </a:ext>
          </a:extLst>
        </xdr:cNvPr>
        <xdr:cNvSpPr/>
      </xdr:nvSpPr>
      <xdr:spPr>
        <a:xfrm>
          <a:off x="7810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381C9CDE-400C-44E1-A959-1676BE98C6CE}"/>
            </a:ext>
          </a:extLst>
        </xdr:cNvPr>
        <xdr:cNvSpPr/>
      </xdr:nvSpPr>
      <xdr:spPr>
        <a:xfrm>
          <a:off x="6921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F349273-7766-484E-AB1A-1310A91C461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0144D51-50C1-4570-99EA-B25DEA41F6E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7BCB84C-88D1-4E05-94F4-031A2EB2291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B4490A7-1829-4DB9-A5AA-FFA7AE4A41F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013120B-1DF2-4288-9FC7-0358A21EF66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82550</xdr:rowOff>
    </xdr:from>
    <xdr:to>
      <xdr:col>55</xdr:col>
      <xdr:colOff>50800</xdr:colOff>
      <xdr:row>82</xdr:row>
      <xdr:rowOff>12700</xdr:rowOff>
    </xdr:to>
    <xdr:sp macro="" textlink="">
      <xdr:nvSpPr>
        <xdr:cNvPr id="362" name="楕円 361">
          <a:extLst>
            <a:ext uri="{FF2B5EF4-FFF2-40B4-BE49-F238E27FC236}">
              <a16:creationId xmlns:a16="http://schemas.microsoft.com/office/drawing/2014/main" id="{1AAE0D55-3BE4-4910-9595-36779D17B7AD}"/>
            </a:ext>
          </a:extLst>
        </xdr:cNvPr>
        <xdr:cNvSpPr/>
      </xdr:nvSpPr>
      <xdr:spPr>
        <a:xfrm>
          <a:off x="10426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105427</xdr:rowOff>
    </xdr:from>
    <xdr:ext cx="469744" cy="259045"/>
    <xdr:sp macro="" textlink="">
      <xdr:nvSpPr>
        <xdr:cNvPr id="363" name="【福祉施設】&#10;一人当たり面積該当値テキスト">
          <a:extLst>
            <a:ext uri="{FF2B5EF4-FFF2-40B4-BE49-F238E27FC236}">
              <a16:creationId xmlns:a16="http://schemas.microsoft.com/office/drawing/2014/main" id="{DFD07715-D24E-43E4-9CA8-D255A74BE292}"/>
            </a:ext>
          </a:extLst>
        </xdr:cNvPr>
        <xdr:cNvSpPr txBox="1"/>
      </xdr:nvSpPr>
      <xdr:spPr>
        <a:xfrm>
          <a:off x="10515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82550</xdr:rowOff>
    </xdr:from>
    <xdr:to>
      <xdr:col>50</xdr:col>
      <xdr:colOff>165100</xdr:colOff>
      <xdr:row>82</xdr:row>
      <xdr:rowOff>12700</xdr:rowOff>
    </xdr:to>
    <xdr:sp macro="" textlink="">
      <xdr:nvSpPr>
        <xdr:cNvPr id="364" name="楕円 363">
          <a:extLst>
            <a:ext uri="{FF2B5EF4-FFF2-40B4-BE49-F238E27FC236}">
              <a16:creationId xmlns:a16="http://schemas.microsoft.com/office/drawing/2014/main" id="{F3C4BBDD-49B8-47DF-B56C-7D46E985B6CD}"/>
            </a:ext>
          </a:extLst>
        </xdr:cNvPr>
        <xdr:cNvSpPr/>
      </xdr:nvSpPr>
      <xdr:spPr>
        <a:xfrm>
          <a:off x="958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133350</xdr:rowOff>
    </xdr:from>
    <xdr:to>
      <xdr:col>55</xdr:col>
      <xdr:colOff>0</xdr:colOff>
      <xdr:row>81</xdr:row>
      <xdr:rowOff>133350</xdr:rowOff>
    </xdr:to>
    <xdr:cxnSp macro="">
      <xdr:nvCxnSpPr>
        <xdr:cNvPr id="365" name="直線コネクタ 364">
          <a:extLst>
            <a:ext uri="{FF2B5EF4-FFF2-40B4-BE49-F238E27FC236}">
              <a16:creationId xmlns:a16="http://schemas.microsoft.com/office/drawing/2014/main" id="{2517180C-476D-4DD2-8A15-C3E18632D565}"/>
            </a:ext>
          </a:extLst>
        </xdr:cNvPr>
        <xdr:cNvCxnSpPr/>
      </xdr:nvCxnSpPr>
      <xdr:spPr>
        <a:xfrm>
          <a:off x="9639300" y="1402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169636</xdr:rowOff>
    </xdr:from>
    <xdr:to>
      <xdr:col>46</xdr:col>
      <xdr:colOff>38100</xdr:colOff>
      <xdr:row>82</xdr:row>
      <xdr:rowOff>99786</xdr:rowOff>
    </xdr:to>
    <xdr:sp macro="" textlink="">
      <xdr:nvSpPr>
        <xdr:cNvPr id="366" name="楕円 365">
          <a:extLst>
            <a:ext uri="{FF2B5EF4-FFF2-40B4-BE49-F238E27FC236}">
              <a16:creationId xmlns:a16="http://schemas.microsoft.com/office/drawing/2014/main" id="{0474C706-70D0-4AEC-9DDF-E3F93B262070}"/>
            </a:ext>
          </a:extLst>
        </xdr:cNvPr>
        <xdr:cNvSpPr/>
      </xdr:nvSpPr>
      <xdr:spPr>
        <a:xfrm>
          <a:off x="8699500" y="140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133350</xdr:rowOff>
    </xdr:from>
    <xdr:to>
      <xdr:col>50</xdr:col>
      <xdr:colOff>114300</xdr:colOff>
      <xdr:row>82</xdr:row>
      <xdr:rowOff>48986</xdr:rowOff>
    </xdr:to>
    <xdr:cxnSp macro="">
      <xdr:nvCxnSpPr>
        <xdr:cNvPr id="367" name="直線コネクタ 366">
          <a:extLst>
            <a:ext uri="{FF2B5EF4-FFF2-40B4-BE49-F238E27FC236}">
              <a16:creationId xmlns:a16="http://schemas.microsoft.com/office/drawing/2014/main" id="{E2668F21-16D8-4103-83C9-87FA959758DC}"/>
            </a:ext>
          </a:extLst>
        </xdr:cNvPr>
        <xdr:cNvCxnSpPr/>
      </xdr:nvCxnSpPr>
      <xdr:spPr>
        <a:xfrm flipV="1">
          <a:off x="8750300" y="140208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93436</xdr:rowOff>
    </xdr:from>
    <xdr:to>
      <xdr:col>41</xdr:col>
      <xdr:colOff>101600</xdr:colOff>
      <xdr:row>82</xdr:row>
      <xdr:rowOff>23586</xdr:rowOff>
    </xdr:to>
    <xdr:sp macro="" textlink="">
      <xdr:nvSpPr>
        <xdr:cNvPr id="368" name="楕円 367">
          <a:extLst>
            <a:ext uri="{FF2B5EF4-FFF2-40B4-BE49-F238E27FC236}">
              <a16:creationId xmlns:a16="http://schemas.microsoft.com/office/drawing/2014/main" id="{D859F3F5-A2ED-4553-9627-C6691287CA6D}"/>
            </a:ext>
          </a:extLst>
        </xdr:cNvPr>
        <xdr:cNvSpPr/>
      </xdr:nvSpPr>
      <xdr:spPr>
        <a:xfrm>
          <a:off x="7810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144236</xdr:rowOff>
    </xdr:from>
    <xdr:to>
      <xdr:col>45</xdr:col>
      <xdr:colOff>177800</xdr:colOff>
      <xdr:row>82</xdr:row>
      <xdr:rowOff>48986</xdr:rowOff>
    </xdr:to>
    <xdr:cxnSp macro="">
      <xdr:nvCxnSpPr>
        <xdr:cNvPr id="369" name="直線コネクタ 368">
          <a:extLst>
            <a:ext uri="{FF2B5EF4-FFF2-40B4-BE49-F238E27FC236}">
              <a16:creationId xmlns:a16="http://schemas.microsoft.com/office/drawing/2014/main" id="{DEC9B793-CA3B-42B6-92DB-0AF6D01CB3C9}"/>
            </a:ext>
          </a:extLst>
        </xdr:cNvPr>
        <xdr:cNvCxnSpPr/>
      </xdr:nvCxnSpPr>
      <xdr:spPr>
        <a:xfrm>
          <a:off x="7861300" y="140316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126093</xdr:rowOff>
    </xdr:from>
    <xdr:to>
      <xdr:col>36</xdr:col>
      <xdr:colOff>165100</xdr:colOff>
      <xdr:row>82</xdr:row>
      <xdr:rowOff>56243</xdr:rowOff>
    </xdr:to>
    <xdr:sp macro="" textlink="">
      <xdr:nvSpPr>
        <xdr:cNvPr id="370" name="楕円 369">
          <a:extLst>
            <a:ext uri="{FF2B5EF4-FFF2-40B4-BE49-F238E27FC236}">
              <a16:creationId xmlns:a16="http://schemas.microsoft.com/office/drawing/2014/main" id="{DFB2E043-B34B-4A9C-B1A8-E9C9B8B3B650}"/>
            </a:ext>
          </a:extLst>
        </xdr:cNvPr>
        <xdr:cNvSpPr/>
      </xdr:nvSpPr>
      <xdr:spPr>
        <a:xfrm>
          <a:off x="6921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144236</xdr:rowOff>
    </xdr:from>
    <xdr:to>
      <xdr:col>41</xdr:col>
      <xdr:colOff>50800</xdr:colOff>
      <xdr:row>82</xdr:row>
      <xdr:rowOff>5443</xdr:rowOff>
    </xdr:to>
    <xdr:cxnSp macro="">
      <xdr:nvCxnSpPr>
        <xdr:cNvPr id="371" name="直線コネクタ 370">
          <a:extLst>
            <a:ext uri="{FF2B5EF4-FFF2-40B4-BE49-F238E27FC236}">
              <a16:creationId xmlns:a16="http://schemas.microsoft.com/office/drawing/2014/main" id="{7974E9BF-7E22-4B76-83E4-5E550EC4590E}"/>
            </a:ext>
          </a:extLst>
        </xdr:cNvPr>
        <xdr:cNvCxnSpPr/>
      </xdr:nvCxnSpPr>
      <xdr:spPr>
        <a:xfrm flipV="1">
          <a:off x="6972300" y="1403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72" name="n_1aveValue【福祉施設】&#10;一人当たり面積">
          <a:extLst>
            <a:ext uri="{FF2B5EF4-FFF2-40B4-BE49-F238E27FC236}">
              <a16:creationId xmlns:a16="http://schemas.microsoft.com/office/drawing/2014/main" id="{135D4F1D-91BD-4F95-9D98-A3FF626E6AB0}"/>
            </a:ext>
          </a:extLst>
        </xdr:cNvPr>
        <xdr:cNvSpPr txBox="1"/>
      </xdr:nvSpPr>
      <xdr:spPr>
        <a:xfrm>
          <a:off x="9391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3" name="n_2aveValue【福祉施設】&#10;一人当たり面積">
          <a:extLst>
            <a:ext uri="{FF2B5EF4-FFF2-40B4-BE49-F238E27FC236}">
              <a16:creationId xmlns:a16="http://schemas.microsoft.com/office/drawing/2014/main" id="{70515975-9C20-414A-9852-41105CB4C8F6}"/>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4" name="n_3aveValue【福祉施設】&#10;一人当たり面積">
          <a:extLst>
            <a:ext uri="{FF2B5EF4-FFF2-40B4-BE49-F238E27FC236}">
              <a16:creationId xmlns:a16="http://schemas.microsoft.com/office/drawing/2014/main" id="{CA83A658-3DBE-4DFA-8385-1621B2CB2BBA}"/>
            </a:ext>
          </a:extLst>
        </xdr:cNvPr>
        <xdr:cNvSpPr txBox="1"/>
      </xdr:nvSpPr>
      <xdr:spPr>
        <a:xfrm>
          <a:off x="7626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5" name="n_4aveValue【福祉施設】&#10;一人当たり面積">
          <a:extLst>
            <a:ext uri="{FF2B5EF4-FFF2-40B4-BE49-F238E27FC236}">
              <a16:creationId xmlns:a16="http://schemas.microsoft.com/office/drawing/2014/main" id="{3197BC25-21F3-4329-AF5B-EF6F449709FC}"/>
            </a:ext>
          </a:extLst>
        </xdr:cNvPr>
        <xdr:cNvSpPr txBox="1"/>
      </xdr:nvSpPr>
      <xdr:spPr>
        <a:xfrm>
          <a:off x="6737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29227</xdr:rowOff>
    </xdr:from>
    <xdr:ext cx="469744" cy="259045"/>
    <xdr:sp macro="" textlink="">
      <xdr:nvSpPr>
        <xdr:cNvPr id="376" name="n_1mainValue【福祉施設】&#10;一人当たり面積">
          <a:extLst>
            <a:ext uri="{FF2B5EF4-FFF2-40B4-BE49-F238E27FC236}">
              <a16:creationId xmlns:a16="http://schemas.microsoft.com/office/drawing/2014/main" id="{71B0E5D3-D169-4BB3-B945-DD849C75271B}"/>
            </a:ext>
          </a:extLst>
        </xdr:cNvPr>
        <xdr:cNvSpPr txBox="1"/>
      </xdr:nvSpPr>
      <xdr:spPr>
        <a:xfrm>
          <a:off x="9391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116313</xdr:rowOff>
    </xdr:from>
    <xdr:ext cx="469744" cy="259045"/>
    <xdr:sp macro="" textlink="">
      <xdr:nvSpPr>
        <xdr:cNvPr id="377" name="n_2mainValue【福祉施設】&#10;一人当たり面積">
          <a:extLst>
            <a:ext uri="{FF2B5EF4-FFF2-40B4-BE49-F238E27FC236}">
              <a16:creationId xmlns:a16="http://schemas.microsoft.com/office/drawing/2014/main" id="{B6828EE2-68DF-423C-A896-37205CFDA52D}"/>
            </a:ext>
          </a:extLst>
        </xdr:cNvPr>
        <xdr:cNvSpPr txBox="1"/>
      </xdr:nvSpPr>
      <xdr:spPr>
        <a:xfrm>
          <a:off x="8515427"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40113</xdr:rowOff>
    </xdr:from>
    <xdr:ext cx="469744" cy="259045"/>
    <xdr:sp macro="" textlink="">
      <xdr:nvSpPr>
        <xdr:cNvPr id="378" name="n_3mainValue【福祉施設】&#10;一人当たり面積">
          <a:extLst>
            <a:ext uri="{FF2B5EF4-FFF2-40B4-BE49-F238E27FC236}">
              <a16:creationId xmlns:a16="http://schemas.microsoft.com/office/drawing/2014/main" id="{7C91E79E-79AD-425D-8794-1B57FC45ACF0}"/>
            </a:ext>
          </a:extLst>
        </xdr:cNvPr>
        <xdr:cNvSpPr txBox="1"/>
      </xdr:nvSpPr>
      <xdr:spPr>
        <a:xfrm>
          <a:off x="762642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72770</xdr:rowOff>
    </xdr:from>
    <xdr:ext cx="469744" cy="259045"/>
    <xdr:sp macro="" textlink="">
      <xdr:nvSpPr>
        <xdr:cNvPr id="379" name="n_4mainValue【福祉施設】&#10;一人当たり面積">
          <a:extLst>
            <a:ext uri="{FF2B5EF4-FFF2-40B4-BE49-F238E27FC236}">
              <a16:creationId xmlns:a16="http://schemas.microsoft.com/office/drawing/2014/main" id="{94DC2BF6-4648-4F12-A0F7-3C1C5A85CE31}"/>
            </a:ext>
          </a:extLst>
        </xdr:cNvPr>
        <xdr:cNvSpPr txBox="1"/>
      </xdr:nvSpPr>
      <xdr:spPr>
        <a:xfrm>
          <a:off x="6737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D141602-9565-48B1-982D-415B84D2453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480C3762-EB54-4AF2-B515-CEEA65294D9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E4DFE239-B186-4ED5-B5E8-8FAED9D13BB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ED31112B-C21F-4B2D-A2A8-E647DDF3715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C489187F-13F8-4CC7-9EEB-4225DB3E51F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66C9476E-AE75-4CF5-878B-82E6FADBCA9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E1AF22E7-1D2A-4AAC-89B6-3D2DF730A66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3974E13A-08E0-40DE-854C-DD8EC92A147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F617870-CD26-49ED-962E-4BBF9F356FB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8B2FF257-933F-486E-92D8-41457008117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7A75A10-2F84-412A-B7CD-65CB2C6D9B2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58CB37F3-2F8B-41B7-A140-34115257BC2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7BC8DFE7-2623-413F-8480-3B8EBFCF1A8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BE089CE4-D367-44F9-A6DD-8BBE783D807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5BDC65FD-955C-4A46-BEDA-8A76BEE210E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ABE0074B-4C41-43EC-9346-D4B217A2E72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5BC1C995-6FF9-4732-A565-AA724F37626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3CE83F58-E4C2-42D1-B669-E8000F30A95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495B0C76-E0F6-4A48-B1BA-2F6E076AED7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E461DA59-8632-4C60-AE33-310F0F83A33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855F41D8-82C6-49EF-BBAB-0370E46B4B5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F459057B-468B-4EBE-83E4-3685033948D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53FB5247-906D-4B40-BD8A-3D38D5C1C74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CBCAE265-710E-4719-BB91-34DF16C2907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7E03B6E6-B1F2-4BF3-BE60-5253350B7BE0}"/>
            </a:ext>
          </a:extLst>
        </xdr:cNvPr>
        <xdr:cNvCxnSpPr/>
      </xdr:nvCxnSpPr>
      <xdr:spPr>
        <a:xfrm flipV="1">
          <a:off x="4634865" y="173412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7A96D2AF-8A70-4A2F-9803-330360E89148}"/>
            </a:ext>
          </a:extLst>
        </xdr:cNvPr>
        <xdr:cNvSpPr txBox="1"/>
      </xdr:nvSpPr>
      <xdr:spPr>
        <a:xfrm>
          <a:off x="4673600"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51DDFB34-5682-4F6B-BB8A-F34C23AEEC43}"/>
            </a:ext>
          </a:extLst>
        </xdr:cNvPr>
        <xdr:cNvCxnSpPr/>
      </xdr:nvCxnSpPr>
      <xdr:spPr>
        <a:xfrm>
          <a:off x="4546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70CB44E5-A001-4625-BCAC-10BC29CCF7D5}"/>
            </a:ext>
          </a:extLst>
        </xdr:cNvPr>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41F0B846-0F15-4091-B384-61CE8C1065C1}"/>
            </a:ext>
          </a:extLst>
        </xdr:cNvPr>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80027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4983F8B5-C194-4C02-B5E0-0DBCF4A39F24}"/>
            </a:ext>
          </a:extLst>
        </xdr:cNvPr>
        <xdr:cNvSpPr txBox="1"/>
      </xdr:nvSpPr>
      <xdr:spPr>
        <a:xfrm>
          <a:off x="4673600" y="1773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3DD3ADE1-A49F-4A14-AA8F-B89D79B10D1B}"/>
            </a:ext>
          </a:extLst>
        </xdr:cNvPr>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1C8B1B16-00B2-4CAF-9752-49495CD2C040}"/>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0E7F5DAE-D2BB-475D-A6AE-DAC1F3E4FE8B}"/>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C1F6C490-1462-4081-BA72-AED48A05F42F}"/>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3FA75FA1-E592-4E48-B15B-1D8DB40FB756}"/>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EED80C7-33B7-430D-B097-4CECD2C7B24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416A288-B150-4559-8CA8-18725DD9A2A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07459DE-EEF1-42EA-92F7-8CA0735F577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2ADCCDB-5C0A-4100-9D32-90162CDA879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99E8026-F049-4AFB-A984-17053324CD7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145414</xdr:rowOff>
    </xdr:from>
    <xdr:to>
      <xdr:col>24</xdr:col>
      <xdr:colOff>114300</xdr:colOff>
      <xdr:row>103</xdr:row>
      <xdr:rowOff>75564</xdr:rowOff>
    </xdr:to>
    <xdr:sp macro="" textlink="">
      <xdr:nvSpPr>
        <xdr:cNvPr id="420" name="楕円 419">
          <a:extLst>
            <a:ext uri="{FF2B5EF4-FFF2-40B4-BE49-F238E27FC236}">
              <a16:creationId xmlns:a16="http://schemas.microsoft.com/office/drawing/2014/main" id="{E0E778B2-2A2B-42B3-8EA8-740CFE3EC498}"/>
            </a:ext>
          </a:extLst>
        </xdr:cNvPr>
        <xdr:cNvSpPr/>
      </xdr:nvSpPr>
      <xdr:spPr>
        <a:xfrm>
          <a:off x="4584700" y="176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168291</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EF62044F-A872-4083-9387-F449DF0F5D6C}"/>
            </a:ext>
          </a:extLst>
        </xdr:cNvPr>
        <xdr:cNvSpPr txBox="1"/>
      </xdr:nvSpPr>
      <xdr:spPr>
        <a:xfrm>
          <a:off x="4673600"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80645</xdr:rowOff>
    </xdr:from>
    <xdr:to>
      <xdr:col>20</xdr:col>
      <xdr:colOff>38100</xdr:colOff>
      <xdr:row>103</xdr:row>
      <xdr:rowOff>10795</xdr:rowOff>
    </xdr:to>
    <xdr:sp macro="" textlink="">
      <xdr:nvSpPr>
        <xdr:cNvPr id="422" name="楕円 421">
          <a:extLst>
            <a:ext uri="{FF2B5EF4-FFF2-40B4-BE49-F238E27FC236}">
              <a16:creationId xmlns:a16="http://schemas.microsoft.com/office/drawing/2014/main" id="{A4EB91DA-D280-461A-85CA-30BCEB82CE5A}"/>
            </a:ext>
          </a:extLst>
        </xdr:cNvPr>
        <xdr:cNvSpPr/>
      </xdr:nvSpPr>
      <xdr:spPr>
        <a:xfrm>
          <a:off x="3746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131445</xdr:rowOff>
    </xdr:from>
    <xdr:to>
      <xdr:col>24</xdr:col>
      <xdr:colOff>63500</xdr:colOff>
      <xdr:row>103</xdr:row>
      <xdr:rowOff>24764</xdr:rowOff>
    </xdr:to>
    <xdr:cxnSp macro="">
      <xdr:nvCxnSpPr>
        <xdr:cNvPr id="423" name="直線コネクタ 422">
          <a:extLst>
            <a:ext uri="{FF2B5EF4-FFF2-40B4-BE49-F238E27FC236}">
              <a16:creationId xmlns:a16="http://schemas.microsoft.com/office/drawing/2014/main" id="{AD663B3E-62B5-4DDF-A453-E30777C313A0}"/>
            </a:ext>
          </a:extLst>
        </xdr:cNvPr>
        <xdr:cNvCxnSpPr/>
      </xdr:nvCxnSpPr>
      <xdr:spPr>
        <a:xfrm>
          <a:off x="3797300" y="17619345"/>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156845</xdr:rowOff>
    </xdr:from>
    <xdr:to>
      <xdr:col>15</xdr:col>
      <xdr:colOff>101600</xdr:colOff>
      <xdr:row>102</xdr:row>
      <xdr:rowOff>86995</xdr:rowOff>
    </xdr:to>
    <xdr:sp macro="" textlink="">
      <xdr:nvSpPr>
        <xdr:cNvPr id="424" name="楕円 423">
          <a:extLst>
            <a:ext uri="{FF2B5EF4-FFF2-40B4-BE49-F238E27FC236}">
              <a16:creationId xmlns:a16="http://schemas.microsoft.com/office/drawing/2014/main" id="{7516B391-C0F2-47BF-A0A5-1A02C77496D6}"/>
            </a:ext>
          </a:extLst>
        </xdr:cNvPr>
        <xdr:cNvSpPr/>
      </xdr:nvSpPr>
      <xdr:spPr>
        <a:xfrm>
          <a:off x="28575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36195</xdr:rowOff>
    </xdr:from>
    <xdr:to>
      <xdr:col>19</xdr:col>
      <xdr:colOff>177800</xdr:colOff>
      <xdr:row>102</xdr:row>
      <xdr:rowOff>131445</xdr:rowOff>
    </xdr:to>
    <xdr:cxnSp macro="">
      <xdr:nvCxnSpPr>
        <xdr:cNvPr id="425" name="直線コネクタ 424">
          <a:extLst>
            <a:ext uri="{FF2B5EF4-FFF2-40B4-BE49-F238E27FC236}">
              <a16:creationId xmlns:a16="http://schemas.microsoft.com/office/drawing/2014/main" id="{521D11B8-C0B7-489D-8429-B9C4DACDE4F2}"/>
            </a:ext>
          </a:extLst>
        </xdr:cNvPr>
        <xdr:cNvCxnSpPr/>
      </xdr:nvCxnSpPr>
      <xdr:spPr>
        <a:xfrm>
          <a:off x="2908300" y="1752409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130175</xdr:rowOff>
    </xdr:from>
    <xdr:to>
      <xdr:col>10</xdr:col>
      <xdr:colOff>165100</xdr:colOff>
      <xdr:row>102</xdr:row>
      <xdr:rowOff>60325</xdr:rowOff>
    </xdr:to>
    <xdr:sp macro="" textlink="">
      <xdr:nvSpPr>
        <xdr:cNvPr id="426" name="楕円 425">
          <a:extLst>
            <a:ext uri="{FF2B5EF4-FFF2-40B4-BE49-F238E27FC236}">
              <a16:creationId xmlns:a16="http://schemas.microsoft.com/office/drawing/2014/main" id="{2B0D5AAE-4F25-438E-977B-44F8E81020D5}"/>
            </a:ext>
          </a:extLst>
        </xdr:cNvPr>
        <xdr:cNvSpPr/>
      </xdr:nvSpPr>
      <xdr:spPr>
        <a:xfrm>
          <a:off x="19685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9525</xdr:rowOff>
    </xdr:from>
    <xdr:to>
      <xdr:col>15</xdr:col>
      <xdr:colOff>50800</xdr:colOff>
      <xdr:row>102</xdr:row>
      <xdr:rowOff>36195</xdr:rowOff>
    </xdr:to>
    <xdr:cxnSp macro="">
      <xdr:nvCxnSpPr>
        <xdr:cNvPr id="427" name="直線コネクタ 426">
          <a:extLst>
            <a:ext uri="{FF2B5EF4-FFF2-40B4-BE49-F238E27FC236}">
              <a16:creationId xmlns:a16="http://schemas.microsoft.com/office/drawing/2014/main" id="{17D163A4-3F7F-49CD-A26B-B83B694CD8B2}"/>
            </a:ext>
          </a:extLst>
        </xdr:cNvPr>
        <xdr:cNvCxnSpPr/>
      </xdr:nvCxnSpPr>
      <xdr:spPr>
        <a:xfrm>
          <a:off x="2019300" y="174974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107314</xdr:rowOff>
    </xdr:from>
    <xdr:to>
      <xdr:col>6</xdr:col>
      <xdr:colOff>38100</xdr:colOff>
      <xdr:row>103</xdr:row>
      <xdr:rowOff>37464</xdr:rowOff>
    </xdr:to>
    <xdr:sp macro="" textlink="">
      <xdr:nvSpPr>
        <xdr:cNvPr id="428" name="楕円 427">
          <a:extLst>
            <a:ext uri="{FF2B5EF4-FFF2-40B4-BE49-F238E27FC236}">
              <a16:creationId xmlns:a16="http://schemas.microsoft.com/office/drawing/2014/main" id="{21BC387E-F577-4E77-9724-F2D800D48E0D}"/>
            </a:ext>
          </a:extLst>
        </xdr:cNvPr>
        <xdr:cNvSpPr/>
      </xdr:nvSpPr>
      <xdr:spPr>
        <a:xfrm>
          <a:off x="1079500" y="1759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9525</xdr:rowOff>
    </xdr:from>
    <xdr:to>
      <xdr:col>10</xdr:col>
      <xdr:colOff>114300</xdr:colOff>
      <xdr:row>102</xdr:row>
      <xdr:rowOff>158114</xdr:rowOff>
    </xdr:to>
    <xdr:cxnSp macro="">
      <xdr:nvCxnSpPr>
        <xdr:cNvPr id="429" name="直線コネクタ 428">
          <a:extLst>
            <a:ext uri="{FF2B5EF4-FFF2-40B4-BE49-F238E27FC236}">
              <a16:creationId xmlns:a16="http://schemas.microsoft.com/office/drawing/2014/main" id="{0C318361-4717-4A58-B5B6-854CBC196D8B}"/>
            </a:ext>
          </a:extLst>
        </xdr:cNvPr>
        <xdr:cNvCxnSpPr/>
      </xdr:nvCxnSpPr>
      <xdr:spPr>
        <a:xfrm flipV="1">
          <a:off x="1130300" y="17497425"/>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0" name="n_1aveValue【市民会館】&#10;有形固定資産減価償却率">
          <a:extLst>
            <a:ext uri="{FF2B5EF4-FFF2-40B4-BE49-F238E27FC236}">
              <a16:creationId xmlns:a16="http://schemas.microsoft.com/office/drawing/2014/main" id="{A6F6D494-642D-4D7B-926D-67C0B1B6127B}"/>
            </a:ext>
          </a:extLst>
        </xdr:cNvPr>
        <xdr:cNvSpPr txBox="1"/>
      </xdr:nvSpPr>
      <xdr:spPr>
        <a:xfrm>
          <a:off x="35820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148607</xdr:rowOff>
    </xdr:from>
    <xdr:ext cx="405111" cy="259045"/>
    <xdr:sp macro="" textlink="">
      <xdr:nvSpPr>
        <xdr:cNvPr id="431" name="n_2aveValue【市民会館】&#10;有形固定資産減価償却率">
          <a:extLst>
            <a:ext uri="{FF2B5EF4-FFF2-40B4-BE49-F238E27FC236}">
              <a16:creationId xmlns:a16="http://schemas.microsoft.com/office/drawing/2014/main" id="{6BB867B1-2A77-43D7-82F3-45CCD9F52CBE}"/>
            </a:ext>
          </a:extLst>
        </xdr:cNvPr>
        <xdr:cNvSpPr txBox="1"/>
      </xdr:nvSpPr>
      <xdr:spPr>
        <a:xfrm>
          <a:off x="2705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140988</xdr:rowOff>
    </xdr:from>
    <xdr:ext cx="405111" cy="259045"/>
    <xdr:sp macro="" textlink="">
      <xdr:nvSpPr>
        <xdr:cNvPr id="432" name="n_3aveValue【市民会館】&#10;有形固定資産減価償却率">
          <a:extLst>
            <a:ext uri="{FF2B5EF4-FFF2-40B4-BE49-F238E27FC236}">
              <a16:creationId xmlns:a16="http://schemas.microsoft.com/office/drawing/2014/main" id="{A7ED3C6F-13F4-427F-9E3F-F9746BDF39FA}"/>
            </a:ext>
          </a:extLst>
        </xdr:cNvPr>
        <xdr:cNvSpPr txBox="1"/>
      </xdr:nvSpPr>
      <xdr:spPr>
        <a:xfrm>
          <a:off x="1816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131463</xdr:rowOff>
    </xdr:from>
    <xdr:ext cx="405111" cy="259045"/>
    <xdr:sp macro="" textlink="">
      <xdr:nvSpPr>
        <xdr:cNvPr id="433" name="n_4aveValue【市民会館】&#10;有形固定資産減価償却率">
          <a:extLst>
            <a:ext uri="{FF2B5EF4-FFF2-40B4-BE49-F238E27FC236}">
              <a16:creationId xmlns:a16="http://schemas.microsoft.com/office/drawing/2014/main" id="{171B4363-A568-4685-BDCE-2A3948A97BC7}"/>
            </a:ext>
          </a:extLst>
        </xdr:cNvPr>
        <xdr:cNvSpPr txBox="1"/>
      </xdr:nvSpPr>
      <xdr:spPr>
        <a:xfrm>
          <a:off x="927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27322</xdr:rowOff>
    </xdr:from>
    <xdr:ext cx="405111" cy="259045"/>
    <xdr:sp macro="" textlink="">
      <xdr:nvSpPr>
        <xdr:cNvPr id="434" name="n_1mainValue【市民会館】&#10;有形固定資産減価償却率">
          <a:extLst>
            <a:ext uri="{FF2B5EF4-FFF2-40B4-BE49-F238E27FC236}">
              <a16:creationId xmlns:a16="http://schemas.microsoft.com/office/drawing/2014/main" id="{8EF874A7-EE70-4FE7-9C4D-6B2242DD61DF}"/>
            </a:ext>
          </a:extLst>
        </xdr:cNvPr>
        <xdr:cNvSpPr txBox="1"/>
      </xdr:nvSpPr>
      <xdr:spPr>
        <a:xfrm>
          <a:off x="358204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103522</xdr:rowOff>
    </xdr:from>
    <xdr:ext cx="405111" cy="259045"/>
    <xdr:sp macro="" textlink="">
      <xdr:nvSpPr>
        <xdr:cNvPr id="435" name="n_2mainValue【市民会館】&#10;有形固定資産減価償却率">
          <a:extLst>
            <a:ext uri="{FF2B5EF4-FFF2-40B4-BE49-F238E27FC236}">
              <a16:creationId xmlns:a16="http://schemas.microsoft.com/office/drawing/2014/main" id="{3AC6B1EA-176F-4AFE-823D-861A7648E7CE}"/>
            </a:ext>
          </a:extLst>
        </xdr:cNvPr>
        <xdr:cNvSpPr txBox="1"/>
      </xdr:nvSpPr>
      <xdr:spPr>
        <a:xfrm>
          <a:off x="2705744" y="1724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76852</xdr:rowOff>
    </xdr:from>
    <xdr:ext cx="405111" cy="259045"/>
    <xdr:sp macro="" textlink="">
      <xdr:nvSpPr>
        <xdr:cNvPr id="436" name="n_3mainValue【市民会館】&#10;有形固定資産減価償却率">
          <a:extLst>
            <a:ext uri="{FF2B5EF4-FFF2-40B4-BE49-F238E27FC236}">
              <a16:creationId xmlns:a16="http://schemas.microsoft.com/office/drawing/2014/main" id="{316CCF19-3DAC-442D-8FE0-C7ADEAEA0C9C}"/>
            </a:ext>
          </a:extLst>
        </xdr:cNvPr>
        <xdr:cNvSpPr txBox="1"/>
      </xdr:nvSpPr>
      <xdr:spPr>
        <a:xfrm>
          <a:off x="181674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53991</xdr:rowOff>
    </xdr:from>
    <xdr:ext cx="405111" cy="259045"/>
    <xdr:sp macro="" textlink="">
      <xdr:nvSpPr>
        <xdr:cNvPr id="437" name="n_4mainValue【市民会館】&#10;有形固定資産減価償却率">
          <a:extLst>
            <a:ext uri="{FF2B5EF4-FFF2-40B4-BE49-F238E27FC236}">
              <a16:creationId xmlns:a16="http://schemas.microsoft.com/office/drawing/2014/main" id="{01F356A6-2A0C-4079-9967-484F38755414}"/>
            </a:ext>
          </a:extLst>
        </xdr:cNvPr>
        <xdr:cNvSpPr txBox="1"/>
      </xdr:nvSpPr>
      <xdr:spPr>
        <a:xfrm>
          <a:off x="927744" y="173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320DED0C-7471-4CE2-88DC-B0E6D06C52A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CE3A1732-99DC-4076-B6C9-D80DA999397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96D7C6D4-BACC-42AA-AC97-3988624EE71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DB01018F-4704-4CA4-B0D1-83B6B4DE842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62F0D906-876E-48C7-8977-D97253A2B09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B3CF75A8-01E3-4595-B6CC-F67AC78FC1D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306C9FED-B785-480A-85E4-E49ADDD93E1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4133AEB4-A2C9-4D25-825B-F6C5B7FA435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F4337056-362C-4A89-8673-57ADF9F9CEB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E0C9FAD5-34C2-43F7-9C3A-915705EE803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580D9A80-3EEA-4FAF-9BF8-42047CC7E4C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F4B50628-2934-4A3F-BA87-47172D46C32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F6649D35-F599-40B2-A09C-EECEF05A870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7FED1A36-A15B-4015-8309-5D5FDE54621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D109FE48-5429-4B75-86A7-B8C620F3331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1CAF0847-25B9-4C20-BF99-D6176C0D88D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BC60BEDB-27B8-469F-8F33-454B8C4E2A2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3C9DC70F-7A84-4A88-8D6D-5BAD4ADCB36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32F01491-0874-450D-9C5B-4A253D0C9ED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ABE97C0-0B2A-45CA-AF6A-1ED91085CB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A3A18588-E1CA-410F-979E-FE016C6D2BF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6C522B40-6109-42B6-944A-CA143A0F0B5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590786EB-A1C5-45A0-ABA6-9E1B2D5217E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0760830F-2B94-42A6-B80C-4BC2BDCE4029}"/>
            </a:ext>
          </a:extLst>
        </xdr:cNvPr>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7AB0595F-96EE-45EB-9683-605C8B6302B4}"/>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AFBDC9EB-A78D-4544-A83D-AFDD50EF6C22}"/>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0438B9AA-15B5-4A84-AADF-C5CAD493D853}"/>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52A6669E-702A-432A-9AE4-691C4A2827AE}"/>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a:extLst>
            <a:ext uri="{FF2B5EF4-FFF2-40B4-BE49-F238E27FC236}">
              <a16:creationId xmlns:a16="http://schemas.microsoft.com/office/drawing/2014/main" id="{77AFD2F3-5F25-484A-A52A-65F71D4B45B2}"/>
            </a:ext>
          </a:extLst>
        </xdr:cNvPr>
        <xdr:cNvSpPr txBox="1"/>
      </xdr:nvSpPr>
      <xdr:spPr>
        <a:xfrm>
          <a:off x="10515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EF7BD712-4D08-4073-AC36-0DB4C230C35D}"/>
            </a:ext>
          </a:extLst>
        </xdr:cNvPr>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7631B731-1BF4-4E07-9EA2-0F51751F2843}"/>
            </a:ext>
          </a:extLst>
        </xdr:cNvPr>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DED3784B-402B-4204-B15B-18206BB05396}"/>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DD76A555-987F-40C9-8EFB-5ECDF1EADDEA}"/>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54DB64AE-8D40-48AB-9F49-9C8D681DA4AC}"/>
            </a:ext>
          </a:extLst>
        </xdr:cNvPr>
        <xdr:cNvSpPr/>
      </xdr:nvSpPr>
      <xdr:spPr>
        <a:xfrm>
          <a:off x="6921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BB765C7-FCD5-452F-A42E-6D2EC502541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C4580FD-C06D-4D02-999E-B58870C8060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6B21C7E-354D-4D17-A07F-6D8DCB02634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B23CC6A-D202-4671-96A5-69E3E1B352D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D8825803-167E-484E-B77B-8D243C2FC08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151130</xdr:rowOff>
    </xdr:from>
    <xdr:to>
      <xdr:col>55</xdr:col>
      <xdr:colOff>50800</xdr:colOff>
      <xdr:row>108</xdr:row>
      <xdr:rowOff>81280</xdr:rowOff>
    </xdr:to>
    <xdr:sp macro="" textlink="">
      <xdr:nvSpPr>
        <xdr:cNvPr id="477" name="楕円 476">
          <a:extLst>
            <a:ext uri="{FF2B5EF4-FFF2-40B4-BE49-F238E27FC236}">
              <a16:creationId xmlns:a16="http://schemas.microsoft.com/office/drawing/2014/main" id="{7F36F568-5CC2-4E8A-98C3-2BB313FF62BC}"/>
            </a:ext>
          </a:extLst>
        </xdr:cNvPr>
        <xdr:cNvSpPr/>
      </xdr:nvSpPr>
      <xdr:spPr>
        <a:xfrm>
          <a:off x="10426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66057</xdr:rowOff>
    </xdr:from>
    <xdr:ext cx="469744" cy="259045"/>
    <xdr:sp macro="" textlink="">
      <xdr:nvSpPr>
        <xdr:cNvPr id="478" name="【市民会館】&#10;一人当たり面積該当値テキスト">
          <a:extLst>
            <a:ext uri="{FF2B5EF4-FFF2-40B4-BE49-F238E27FC236}">
              <a16:creationId xmlns:a16="http://schemas.microsoft.com/office/drawing/2014/main" id="{8E484ADC-03D2-44A3-8D07-93C3802BC9C5}"/>
            </a:ext>
          </a:extLst>
        </xdr:cNvPr>
        <xdr:cNvSpPr txBox="1"/>
      </xdr:nvSpPr>
      <xdr:spPr>
        <a:xfrm>
          <a:off x="10515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151130</xdr:rowOff>
    </xdr:from>
    <xdr:to>
      <xdr:col>50</xdr:col>
      <xdr:colOff>165100</xdr:colOff>
      <xdr:row>108</xdr:row>
      <xdr:rowOff>81280</xdr:rowOff>
    </xdr:to>
    <xdr:sp macro="" textlink="">
      <xdr:nvSpPr>
        <xdr:cNvPr id="479" name="楕円 478">
          <a:extLst>
            <a:ext uri="{FF2B5EF4-FFF2-40B4-BE49-F238E27FC236}">
              <a16:creationId xmlns:a16="http://schemas.microsoft.com/office/drawing/2014/main" id="{7D1C7966-4E05-4CFC-A9E3-CA5A1F4718DE}"/>
            </a:ext>
          </a:extLst>
        </xdr:cNvPr>
        <xdr:cNvSpPr/>
      </xdr:nvSpPr>
      <xdr:spPr>
        <a:xfrm>
          <a:off x="9588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30480</xdr:rowOff>
    </xdr:from>
    <xdr:to>
      <xdr:col>55</xdr:col>
      <xdr:colOff>0</xdr:colOff>
      <xdr:row>108</xdr:row>
      <xdr:rowOff>30480</xdr:rowOff>
    </xdr:to>
    <xdr:cxnSp macro="">
      <xdr:nvCxnSpPr>
        <xdr:cNvPr id="480" name="直線コネクタ 479">
          <a:extLst>
            <a:ext uri="{FF2B5EF4-FFF2-40B4-BE49-F238E27FC236}">
              <a16:creationId xmlns:a16="http://schemas.microsoft.com/office/drawing/2014/main" id="{0FD66A92-3C24-4DAA-9D69-B9C79A28C80D}"/>
            </a:ext>
          </a:extLst>
        </xdr:cNvPr>
        <xdr:cNvCxnSpPr/>
      </xdr:nvCxnSpPr>
      <xdr:spPr>
        <a:xfrm>
          <a:off x="9639300" y="1854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158750</xdr:rowOff>
    </xdr:from>
    <xdr:to>
      <xdr:col>46</xdr:col>
      <xdr:colOff>38100</xdr:colOff>
      <xdr:row>108</xdr:row>
      <xdr:rowOff>88900</xdr:rowOff>
    </xdr:to>
    <xdr:sp macro="" textlink="">
      <xdr:nvSpPr>
        <xdr:cNvPr id="481" name="楕円 480">
          <a:extLst>
            <a:ext uri="{FF2B5EF4-FFF2-40B4-BE49-F238E27FC236}">
              <a16:creationId xmlns:a16="http://schemas.microsoft.com/office/drawing/2014/main" id="{AE02951F-611C-43A6-B9BF-413B3BDE6881}"/>
            </a:ext>
          </a:extLst>
        </xdr:cNvPr>
        <xdr:cNvSpPr/>
      </xdr:nvSpPr>
      <xdr:spPr>
        <a:xfrm>
          <a:off x="8699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30480</xdr:rowOff>
    </xdr:from>
    <xdr:to>
      <xdr:col>50</xdr:col>
      <xdr:colOff>114300</xdr:colOff>
      <xdr:row>108</xdr:row>
      <xdr:rowOff>38100</xdr:rowOff>
    </xdr:to>
    <xdr:cxnSp macro="">
      <xdr:nvCxnSpPr>
        <xdr:cNvPr id="482" name="直線コネクタ 481">
          <a:extLst>
            <a:ext uri="{FF2B5EF4-FFF2-40B4-BE49-F238E27FC236}">
              <a16:creationId xmlns:a16="http://schemas.microsoft.com/office/drawing/2014/main" id="{476CD7FC-28E6-4701-812E-4E56C623555C}"/>
            </a:ext>
          </a:extLst>
        </xdr:cNvPr>
        <xdr:cNvCxnSpPr/>
      </xdr:nvCxnSpPr>
      <xdr:spPr>
        <a:xfrm flipV="1">
          <a:off x="8750300" y="18547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151130</xdr:rowOff>
    </xdr:from>
    <xdr:to>
      <xdr:col>41</xdr:col>
      <xdr:colOff>101600</xdr:colOff>
      <xdr:row>108</xdr:row>
      <xdr:rowOff>81280</xdr:rowOff>
    </xdr:to>
    <xdr:sp macro="" textlink="">
      <xdr:nvSpPr>
        <xdr:cNvPr id="483" name="楕円 482">
          <a:extLst>
            <a:ext uri="{FF2B5EF4-FFF2-40B4-BE49-F238E27FC236}">
              <a16:creationId xmlns:a16="http://schemas.microsoft.com/office/drawing/2014/main" id="{E0609CB7-72A0-4241-BFB8-46394591FC6E}"/>
            </a:ext>
          </a:extLst>
        </xdr:cNvPr>
        <xdr:cNvSpPr/>
      </xdr:nvSpPr>
      <xdr:spPr>
        <a:xfrm>
          <a:off x="7810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30480</xdr:rowOff>
    </xdr:from>
    <xdr:to>
      <xdr:col>45</xdr:col>
      <xdr:colOff>177800</xdr:colOff>
      <xdr:row>108</xdr:row>
      <xdr:rowOff>38100</xdr:rowOff>
    </xdr:to>
    <xdr:cxnSp macro="">
      <xdr:nvCxnSpPr>
        <xdr:cNvPr id="484" name="直線コネクタ 483">
          <a:extLst>
            <a:ext uri="{FF2B5EF4-FFF2-40B4-BE49-F238E27FC236}">
              <a16:creationId xmlns:a16="http://schemas.microsoft.com/office/drawing/2014/main" id="{4C00ECA3-D653-4DEB-BEE9-F946E42C2581}"/>
            </a:ext>
          </a:extLst>
        </xdr:cNvPr>
        <xdr:cNvCxnSpPr/>
      </xdr:nvCxnSpPr>
      <xdr:spPr>
        <a:xfrm>
          <a:off x="7861300" y="18547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17780</xdr:rowOff>
    </xdr:from>
    <xdr:to>
      <xdr:col>36</xdr:col>
      <xdr:colOff>165100</xdr:colOff>
      <xdr:row>108</xdr:row>
      <xdr:rowOff>119380</xdr:rowOff>
    </xdr:to>
    <xdr:sp macro="" textlink="">
      <xdr:nvSpPr>
        <xdr:cNvPr id="485" name="楕円 484">
          <a:extLst>
            <a:ext uri="{FF2B5EF4-FFF2-40B4-BE49-F238E27FC236}">
              <a16:creationId xmlns:a16="http://schemas.microsoft.com/office/drawing/2014/main" id="{297CF70A-0382-42C9-B3DB-E80D49D20EEE}"/>
            </a:ext>
          </a:extLst>
        </xdr:cNvPr>
        <xdr:cNvSpPr/>
      </xdr:nvSpPr>
      <xdr:spPr>
        <a:xfrm>
          <a:off x="6921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30480</xdr:rowOff>
    </xdr:from>
    <xdr:to>
      <xdr:col>41</xdr:col>
      <xdr:colOff>50800</xdr:colOff>
      <xdr:row>108</xdr:row>
      <xdr:rowOff>68580</xdr:rowOff>
    </xdr:to>
    <xdr:cxnSp macro="">
      <xdr:nvCxnSpPr>
        <xdr:cNvPr id="486" name="直線コネクタ 485">
          <a:extLst>
            <a:ext uri="{FF2B5EF4-FFF2-40B4-BE49-F238E27FC236}">
              <a16:creationId xmlns:a16="http://schemas.microsoft.com/office/drawing/2014/main" id="{6C14F15E-6AC1-4991-BE6B-F3F34004F7C7}"/>
            </a:ext>
          </a:extLst>
        </xdr:cNvPr>
        <xdr:cNvCxnSpPr/>
      </xdr:nvCxnSpPr>
      <xdr:spPr>
        <a:xfrm flipV="1">
          <a:off x="6972300" y="18547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a:extLst>
            <a:ext uri="{FF2B5EF4-FFF2-40B4-BE49-F238E27FC236}">
              <a16:creationId xmlns:a16="http://schemas.microsoft.com/office/drawing/2014/main" id="{4506F0DF-1999-44D6-9F7A-33D7F399A5DA}"/>
            </a:ext>
          </a:extLst>
        </xdr:cNvPr>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5F42C116-1ABA-4400-945A-5B46E699D6D1}"/>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a:extLst>
            <a:ext uri="{FF2B5EF4-FFF2-40B4-BE49-F238E27FC236}">
              <a16:creationId xmlns:a16="http://schemas.microsoft.com/office/drawing/2014/main" id="{710BF9D7-0616-4284-9A12-98E6EED4E0F6}"/>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0" name="n_4aveValue【市民会館】&#10;一人当たり面積">
          <a:extLst>
            <a:ext uri="{FF2B5EF4-FFF2-40B4-BE49-F238E27FC236}">
              <a16:creationId xmlns:a16="http://schemas.microsoft.com/office/drawing/2014/main" id="{9E65983A-3823-4F52-9989-3F8264A0CA9D}"/>
            </a:ext>
          </a:extLst>
        </xdr:cNvPr>
        <xdr:cNvSpPr txBox="1"/>
      </xdr:nvSpPr>
      <xdr:spPr>
        <a:xfrm>
          <a:off x="6737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72407</xdr:rowOff>
    </xdr:from>
    <xdr:ext cx="469744" cy="259045"/>
    <xdr:sp macro="" textlink="">
      <xdr:nvSpPr>
        <xdr:cNvPr id="491" name="n_1mainValue【市民会館】&#10;一人当たり面積">
          <a:extLst>
            <a:ext uri="{FF2B5EF4-FFF2-40B4-BE49-F238E27FC236}">
              <a16:creationId xmlns:a16="http://schemas.microsoft.com/office/drawing/2014/main" id="{322E3657-FDF9-4064-B06B-099D448AABD0}"/>
            </a:ext>
          </a:extLst>
        </xdr:cNvPr>
        <xdr:cNvSpPr txBox="1"/>
      </xdr:nvSpPr>
      <xdr:spPr>
        <a:xfrm>
          <a:off x="9391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80027</xdr:rowOff>
    </xdr:from>
    <xdr:ext cx="469744" cy="259045"/>
    <xdr:sp macro="" textlink="">
      <xdr:nvSpPr>
        <xdr:cNvPr id="492" name="n_2mainValue【市民会館】&#10;一人当たり面積">
          <a:extLst>
            <a:ext uri="{FF2B5EF4-FFF2-40B4-BE49-F238E27FC236}">
              <a16:creationId xmlns:a16="http://schemas.microsoft.com/office/drawing/2014/main" id="{685BAB19-0D7B-4B50-BB88-ADF62E7C7365}"/>
            </a:ext>
          </a:extLst>
        </xdr:cNvPr>
        <xdr:cNvSpPr txBox="1"/>
      </xdr:nvSpPr>
      <xdr:spPr>
        <a:xfrm>
          <a:off x="8515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72407</xdr:rowOff>
    </xdr:from>
    <xdr:ext cx="469744" cy="259045"/>
    <xdr:sp macro="" textlink="">
      <xdr:nvSpPr>
        <xdr:cNvPr id="493" name="n_3mainValue【市民会館】&#10;一人当たり面積">
          <a:extLst>
            <a:ext uri="{FF2B5EF4-FFF2-40B4-BE49-F238E27FC236}">
              <a16:creationId xmlns:a16="http://schemas.microsoft.com/office/drawing/2014/main" id="{E1371C82-9104-4C6F-8F6E-64044012AAE0}"/>
            </a:ext>
          </a:extLst>
        </xdr:cNvPr>
        <xdr:cNvSpPr txBox="1"/>
      </xdr:nvSpPr>
      <xdr:spPr>
        <a:xfrm>
          <a:off x="7626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110507</xdr:rowOff>
    </xdr:from>
    <xdr:ext cx="469744" cy="259045"/>
    <xdr:sp macro="" textlink="">
      <xdr:nvSpPr>
        <xdr:cNvPr id="494" name="n_4mainValue【市民会館】&#10;一人当たり面積">
          <a:extLst>
            <a:ext uri="{FF2B5EF4-FFF2-40B4-BE49-F238E27FC236}">
              <a16:creationId xmlns:a16="http://schemas.microsoft.com/office/drawing/2014/main" id="{6A53284E-94EC-4CE4-B01A-276231139160}"/>
            </a:ext>
          </a:extLst>
        </xdr:cNvPr>
        <xdr:cNvSpPr txBox="1"/>
      </xdr:nvSpPr>
      <xdr:spPr>
        <a:xfrm>
          <a:off x="6737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9E589197-A4D6-47BF-907A-CEBABC9DDD7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DCE0A564-9421-46FA-B6F3-EBEEF429834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7B2FD398-CE8C-472F-89BE-B8FCBD7050E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5EB8DE2B-C450-40E4-8845-52FF8BAEDCF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77D9B372-1402-4B90-9A1D-9A9A6A39C62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53C6CCA2-EB3A-4276-98F6-9840BA3171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0A864CF-6125-4FED-A27D-95608544BCF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64F523F8-5EFE-4E15-AE91-FBCD085DB64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620C9767-9055-4EFA-96C4-D44E1FB9419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18E4544A-C822-4099-8A31-D59FCD85448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B7FF69AB-D900-46F4-A81B-EF372C9C8DB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978434EF-542B-44FB-96FD-A8063D115C7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63C2ABF5-99C0-4F54-8F21-FBCBB454B57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B07D104A-BD8B-458A-8F2A-B8265A7DE0B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39448DAA-EDB2-42B1-84D2-5CAFB7162B7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23301A16-C73B-4F2E-94D1-40F1332FBAE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EF221C4-8B69-47DA-856A-B8C941336B5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CC5CC946-1DB3-4D7D-88B8-DF655F0D94B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9077990B-FCE4-4B56-8228-673AC208892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4D4A562E-BBF3-4A57-BD5A-274C7F55AF4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FF0450A5-1AD2-4B62-86CA-87A49C9A344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45C9AACD-519A-4EF2-A7BB-B27E6CFEC74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1C1A6A6E-B4E4-415F-8731-864F44104FD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3A1EA003-149E-4530-82A0-2F31042D2E3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BD8B5AB2-2E33-4460-939A-5CA4C68069FC}"/>
            </a:ext>
          </a:extLst>
        </xdr:cNvPr>
        <xdr:cNvCxnSpPr/>
      </xdr:nvCxnSpPr>
      <xdr:spPr>
        <a:xfrm flipV="1">
          <a:off x="16318864" y="581025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248E5AFB-BF94-4FED-AF6B-FD00E8BBB18F}"/>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807B93F1-C866-4001-AF7A-B537E05A0847}"/>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56D99963-BB74-4AC7-9F31-DC7EE4C97128}"/>
            </a:ext>
          </a:extLst>
        </xdr:cNvPr>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65DC779C-11ED-4C2D-BE3F-8619310E94B0}"/>
            </a:ext>
          </a:extLst>
        </xdr:cNvPr>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251C4BF5-765E-47C7-8B08-C6EE8FD67C28}"/>
            </a:ext>
          </a:extLst>
        </xdr:cNvPr>
        <xdr:cNvSpPr txBox="1"/>
      </xdr:nvSpPr>
      <xdr:spPr>
        <a:xfrm>
          <a:off x="163576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A5C54AA4-CD2F-4583-A1F8-D21B79E5CFD4}"/>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12381D5B-B47E-4882-A615-170F0B1C4DF4}"/>
            </a:ext>
          </a:extLst>
        </xdr:cNvPr>
        <xdr:cNvSpPr/>
      </xdr:nvSpPr>
      <xdr:spPr>
        <a:xfrm>
          <a:off x="1543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0CAD1835-D390-4113-AC8B-363E2AA8D5CD}"/>
            </a:ext>
          </a:extLst>
        </xdr:cNvPr>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C671FEE5-7F26-4BE8-A138-76E580962F3D}"/>
            </a:ext>
          </a:extLst>
        </xdr:cNvPr>
        <xdr:cNvSpPr/>
      </xdr:nvSpPr>
      <xdr:spPr>
        <a:xfrm>
          <a:off x="1365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D3D5354F-5C33-4220-98B3-228F6104BC13}"/>
            </a:ext>
          </a:extLst>
        </xdr:cNvPr>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C280AAA-A913-4CC1-A595-E478DEF1D82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BDAACEF-1259-4D2E-9A9A-A0137F7C758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31000C7-1147-4BF4-A0CB-00D87316BF1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68542AE-5FC5-482C-9450-EBF605B79B8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595F52A-BF0D-4DA0-A16D-4CE8CED92E7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88265</xdr:rowOff>
    </xdr:from>
    <xdr:to>
      <xdr:col>85</xdr:col>
      <xdr:colOff>177800</xdr:colOff>
      <xdr:row>40</xdr:row>
      <xdr:rowOff>18415</xdr:rowOff>
    </xdr:to>
    <xdr:sp macro="" textlink="">
      <xdr:nvSpPr>
        <xdr:cNvPr id="535" name="楕円 534">
          <a:extLst>
            <a:ext uri="{FF2B5EF4-FFF2-40B4-BE49-F238E27FC236}">
              <a16:creationId xmlns:a16="http://schemas.microsoft.com/office/drawing/2014/main" id="{C2F1FF23-2864-4BCA-ABCD-D731F4E5EAF8}"/>
            </a:ext>
          </a:extLst>
        </xdr:cNvPr>
        <xdr:cNvSpPr/>
      </xdr:nvSpPr>
      <xdr:spPr>
        <a:xfrm>
          <a:off x="162687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66692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3227F2B7-AE6B-4545-A026-08A646315208}"/>
            </a:ext>
          </a:extLst>
        </xdr:cNvPr>
        <xdr:cNvSpPr txBox="1"/>
      </xdr:nvSpPr>
      <xdr:spPr>
        <a:xfrm>
          <a:off x="16357600"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65405</xdr:rowOff>
    </xdr:from>
    <xdr:to>
      <xdr:col>81</xdr:col>
      <xdr:colOff>101600</xdr:colOff>
      <xdr:row>39</xdr:row>
      <xdr:rowOff>167005</xdr:rowOff>
    </xdr:to>
    <xdr:sp macro="" textlink="">
      <xdr:nvSpPr>
        <xdr:cNvPr id="537" name="楕円 536">
          <a:extLst>
            <a:ext uri="{FF2B5EF4-FFF2-40B4-BE49-F238E27FC236}">
              <a16:creationId xmlns:a16="http://schemas.microsoft.com/office/drawing/2014/main" id="{439EB473-CA07-4A30-923C-D6B9127BFB24}"/>
            </a:ext>
          </a:extLst>
        </xdr:cNvPr>
        <xdr:cNvSpPr/>
      </xdr:nvSpPr>
      <xdr:spPr>
        <a:xfrm>
          <a:off x="15430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116205</xdr:rowOff>
    </xdr:from>
    <xdr:to>
      <xdr:col>85</xdr:col>
      <xdr:colOff>127000</xdr:colOff>
      <xdr:row>39</xdr:row>
      <xdr:rowOff>139065</xdr:rowOff>
    </xdr:to>
    <xdr:cxnSp macro="">
      <xdr:nvCxnSpPr>
        <xdr:cNvPr id="538" name="直線コネクタ 537">
          <a:extLst>
            <a:ext uri="{FF2B5EF4-FFF2-40B4-BE49-F238E27FC236}">
              <a16:creationId xmlns:a16="http://schemas.microsoft.com/office/drawing/2014/main" id="{3CBB5895-AD1D-4096-A5C9-8A24BD020201}"/>
            </a:ext>
          </a:extLst>
        </xdr:cNvPr>
        <xdr:cNvCxnSpPr/>
      </xdr:nvCxnSpPr>
      <xdr:spPr>
        <a:xfrm>
          <a:off x="15481300" y="68027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44450</xdr:rowOff>
    </xdr:from>
    <xdr:to>
      <xdr:col>76</xdr:col>
      <xdr:colOff>165100</xdr:colOff>
      <xdr:row>39</xdr:row>
      <xdr:rowOff>146050</xdr:rowOff>
    </xdr:to>
    <xdr:sp macro="" textlink="">
      <xdr:nvSpPr>
        <xdr:cNvPr id="539" name="楕円 538">
          <a:extLst>
            <a:ext uri="{FF2B5EF4-FFF2-40B4-BE49-F238E27FC236}">
              <a16:creationId xmlns:a16="http://schemas.microsoft.com/office/drawing/2014/main" id="{77222439-962E-4CFC-80AD-38E78C53994B}"/>
            </a:ext>
          </a:extLst>
        </xdr:cNvPr>
        <xdr:cNvSpPr/>
      </xdr:nvSpPr>
      <xdr:spPr>
        <a:xfrm>
          <a:off x="14541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95250</xdr:rowOff>
    </xdr:from>
    <xdr:to>
      <xdr:col>81</xdr:col>
      <xdr:colOff>50800</xdr:colOff>
      <xdr:row>39</xdr:row>
      <xdr:rowOff>116205</xdr:rowOff>
    </xdr:to>
    <xdr:cxnSp macro="">
      <xdr:nvCxnSpPr>
        <xdr:cNvPr id="540" name="直線コネクタ 539">
          <a:extLst>
            <a:ext uri="{FF2B5EF4-FFF2-40B4-BE49-F238E27FC236}">
              <a16:creationId xmlns:a16="http://schemas.microsoft.com/office/drawing/2014/main" id="{08439EAD-1457-499E-B922-AE8DCF57FE26}"/>
            </a:ext>
          </a:extLst>
        </xdr:cNvPr>
        <xdr:cNvCxnSpPr/>
      </xdr:nvCxnSpPr>
      <xdr:spPr>
        <a:xfrm>
          <a:off x="14592300" y="67818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21590</xdr:rowOff>
    </xdr:from>
    <xdr:to>
      <xdr:col>72</xdr:col>
      <xdr:colOff>38100</xdr:colOff>
      <xdr:row>39</xdr:row>
      <xdr:rowOff>123190</xdr:rowOff>
    </xdr:to>
    <xdr:sp macro="" textlink="">
      <xdr:nvSpPr>
        <xdr:cNvPr id="541" name="楕円 540">
          <a:extLst>
            <a:ext uri="{FF2B5EF4-FFF2-40B4-BE49-F238E27FC236}">
              <a16:creationId xmlns:a16="http://schemas.microsoft.com/office/drawing/2014/main" id="{EF26BDC8-C099-44B4-AFD2-9631A6D155AE}"/>
            </a:ext>
          </a:extLst>
        </xdr:cNvPr>
        <xdr:cNvSpPr/>
      </xdr:nvSpPr>
      <xdr:spPr>
        <a:xfrm>
          <a:off x="13652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72390</xdr:rowOff>
    </xdr:from>
    <xdr:to>
      <xdr:col>76</xdr:col>
      <xdr:colOff>114300</xdr:colOff>
      <xdr:row>39</xdr:row>
      <xdr:rowOff>95250</xdr:rowOff>
    </xdr:to>
    <xdr:cxnSp macro="">
      <xdr:nvCxnSpPr>
        <xdr:cNvPr id="542" name="直線コネクタ 541">
          <a:extLst>
            <a:ext uri="{FF2B5EF4-FFF2-40B4-BE49-F238E27FC236}">
              <a16:creationId xmlns:a16="http://schemas.microsoft.com/office/drawing/2014/main" id="{5B542E98-3B7F-4650-9BD0-FDE547E344E7}"/>
            </a:ext>
          </a:extLst>
        </xdr:cNvPr>
        <xdr:cNvCxnSpPr/>
      </xdr:nvCxnSpPr>
      <xdr:spPr>
        <a:xfrm>
          <a:off x="13703300" y="6758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635</xdr:rowOff>
    </xdr:from>
    <xdr:to>
      <xdr:col>67</xdr:col>
      <xdr:colOff>101600</xdr:colOff>
      <xdr:row>39</xdr:row>
      <xdr:rowOff>102235</xdr:rowOff>
    </xdr:to>
    <xdr:sp macro="" textlink="">
      <xdr:nvSpPr>
        <xdr:cNvPr id="543" name="楕円 542">
          <a:extLst>
            <a:ext uri="{FF2B5EF4-FFF2-40B4-BE49-F238E27FC236}">
              <a16:creationId xmlns:a16="http://schemas.microsoft.com/office/drawing/2014/main" id="{0775E8D9-6F39-4FF9-B77A-97C17ED21E78}"/>
            </a:ext>
          </a:extLst>
        </xdr:cNvPr>
        <xdr:cNvSpPr/>
      </xdr:nvSpPr>
      <xdr:spPr>
        <a:xfrm>
          <a:off x="12763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51435</xdr:rowOff>
    </xdr:from>
    <xdr:to>
      <xdr:col>71</xdr:col>
      <xdr:colOff>177800</xdr:colOff>
      <xdr:row>39</xdr:row>
      <xdr:rowOff>72390</xdr:rowOff>
    </xdr:to>
    <xdr:cxnSp macro="">
      <xdr:nvCxnSpPr>
        <xdr:cNvPr id="544" name="直線コネクタ 543">
          <a:extLst>
            <a:ext uri="{FF2B5EF4-FFF2-40B4-BE49-F238E27FC236}">
              <a16:creationId xmlns:a16="http://schemas.microsoft.com/office/drawing/2014/main" id="{07FC7FAF-DDF9-4946-8064-845E4562F1EB}"/>
            </a:ext>
          </a:extLst>
        </xdr:cNvPr>
        <xdr:cNvCxnSpPr/>
      </xdr:nvCxnSpPr>
      <xdr:spPr>
        <a:xfrm>
          <a:off x="12814300" y="67379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93997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CCB11C88-10B3-4720-8F42-9B466FCB4758}"/>
            </a:ext>
          </a:extLst>
        </xdr:cNvPr>
        <xdr:cNvSpPr txBox="1"/>
      </xdr:nvSpPr>
      <xdr:spPr>
        <a:xfrm>
          <a:off x="15266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B1D03C75-9627-448C-98F1-26D4232CBFB9}"/>
            </a:ext>
          </a:extLst>
        </xdr:cNvPr>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151147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CE7B7272-B35E-42F5-A5E8-6240A6D8556F}"/>
            </a:ext>
          </a:extLst>
        </xdr:cNvPr>
        <xdr:cNvSpPr txBox="1"/>
      </xdr:nvSpPr>
      <xdr:spPr>
        <a:xfrm>
          <a:off x="13500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166387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BD7BBCBF-52C1-4052-97D3-06AE00D1A95C}"/>
            </a:ext>
          </a:extLst>
        </xdr:cNvPr>
        <xdr:cNvSpPr txBox="1"/>
      </xdr:nvSpPr>
      <xdr:spPr>
        <a:xfrm>
          <a:off x="12611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158132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E284035F-1CB7-4058-A402-84849757D1F7}"/>
            </a:ext>
          </a:extLst>
        </xdr:cNvPr>
        <xdr:cNvSpPr txBox="1"/>
      </xdr:nvSpPr>
      <xdr:spPr>
        <a:xfrm>
          <a:off x="152660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137177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9B73C44A-D370-4693-BC30-A6DB28EF6BA7}"/>
            </a:ext>
          </a:extLst>
        </xdr:cNvPr>
        <xdr:cNvSpPr txBox="1"/>
      </xdr:nvSpPr>
      <xdr:spPr>
        <a:xfrm>
          <a:off x="14389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114317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23D832B1-A2F1-4EDD-8A4F-3008D618424B}"/>
            </a:ext>
          </a:extLst>
        </xdr:cNvPr>
        <xdr:cNvSpPr txBox="1"/>
      </xdr:nvSpPr>
      <xdr:spPr>
        <a:xfrm>
          <a:off x="1350074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93362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61B79ADD-C24A-4F5F-A80A-8537CEED743A}"/>
            </a:ext>
          </a:extLst>
        </xdr:cNvPr>
        <xdr:cNvSpPr txBox="1"/>
      </xdr:nvSpPr>
      <xdr:spPr>
        <a:xfrm>
          <a:off x="1261174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1E155D1-3581-4589-8617-F1DC6136083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3755A825-06F1-43EF-997B-0E4C9B51B3C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235D6FF2-F4A2-4755-9FDD-615B29CBF9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F1B590D3-E281-4D17-A509-327002EE644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269C6E3C-4762-44A3-A3C7-A477F550420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5602CEE4-4CDD-4E42-A671-3F454E3F7FD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7E2192B8-30DB-4B8E-8037-562476233F9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1BF9F7A4-737A-4396-BF76-40AA43CB07D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DABDAF38-5C90-499A-8879-B3E451FDD05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7208CFA-C849-4618-ADBC-11FF5146FEB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1283909B-88CD-4623-B96C-04EE861DFA2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4DB4071D-51FB-49F6-A0C5-3F96BE8E354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A73D3656-305E-4949-9005-3DCF5D84B7C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6F641C5F-4316-4EF9-8066-71960146CFDA}"/>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EF63E7CC-8FB7-4832-9072-3FEF6FB75A9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84E09B6A-19B9-4B7B-8EA1-A479CE33D7DC}"/>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470491AB-9168-4D0E-83ED-77B26F63137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2FB443A1-B7EF-44DA-AE88-0AD8E36E8568}"/>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F654F387-37EB-405B-A3DD-4704931F082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B2089ACD-C8E9-46C5-84B5-79F7EE933182}"/>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56F8B6C8-7D3F-4509-9151-D9C1F605BBF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71238EF7-22B7-49D5-A71D-3AA155F59AA6}"/>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31E8C9BB-EBAC-436A-8B53-AC33189A68C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F835D6D6-0314-4330-97F9-8FF16439AA4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554E757B-06E1-48DF-AA85-0AF9AA92B39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288CF164-61B3-4088-85E2-5831AC1EA64A}"/>
            </a:ext>
          </a:extLst>
        </xdr:cNvPr>
        <xdr:cNvCxnSpPr/>
      </xdr:nvCxnSpPr>
      <xdr:spPr>
        <a:xfrm flipV="1">
          <a:off x="22160864" y="5662487"/>
          <a:ext cx="0" cy="157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4721E285-E4C9-4067-9517-5183380F6574}"/>
            </a:ext>
          </a:extLst>
        </xdr:cNvPr>
        <xdr:cNvSpPr txBox="1"/>
      </xdr:nvSpPr>
      <xdr:spPr>
        <a:xfrm>
          <a:off x="2219960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92EBE33E-D864-4481-86EF-F4EF25370DF3}"/>
            </a:ext>
          </a:extLst>
        </xdr:cNvPr>
        <xdr:cNvCxnSpPr/>
      </xdr:nvCxnSpPr>
      <xdr:spPr>
        <a:xfrm>
          <a:off x="22072600" y="723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5C7DCFD0-1E33-4885-9C2A-C77E6F17C894}"/>
            </a:ext>
          </a:extLst>
        </xdr:cNvPr>
        <xdr:cNvSpPr txBox="1"/>
      </xdr:nvSpPr>
      <xdr:spPr>
        <a:xfrm>
          <a:off x="22199600" y="543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7ADBD770-B6F2-4969-B7E6-7EE8BFFBFA4D}"/>
            </a:ext>
          </a:extLst>
        </xdr:cNvPr>
        <xdr:cNvCxnSpPr/>
      </xdr:nvCxnSpPr>
      <xdr:spPr>
        <a:xfrm>
          <a:off x="22072600" y="566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63546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9C6928F7-D345-4BBE-881E-9A4BC0C9B8A0}"/>
            </a:ext>
          </a:extLst>
        </xdr:cNvPr>
        <xdr:cNvSpPr txBox="1"/>
      </xdr:nvSpPr>
      <xdr:spPr>
        <a:xfrm>
          <a:off x="22199600" y="6578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36C50D5F-446F-4731-964B-471D15048A4D}"/>
            </a:ext>
          </a:extLst>
        </xdr:cNvPr>
        <xdr:cNvSpPr/>
      </xdr:nvSpPr>
      <xdr:spPr>
        <a:xfrm>
          <a:off x="22110700" y="66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11F05806-22BC-4ED6-8001-7DC9FA8DFD34}"/>
            </a:ext>
          </a:extLst>
        </xdr:cNvPr>
        <xdr:cNvSpPr/>
      </xdr:nvSpPr>
      <xdr:spPr>
        <a:xfrm>
          <a:off x="21272500" y="66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FE23D6DF-7EDA-4727-923B-A9254F4EB236}"/>
            </a:ext>
          </a:extLst>
        </xdr:cNvPr>
        <xdr:cNvSpPr/>
      </xdr:nvSpPr>
      <xdr:spPr>
        <a:xfrm>
          <a:off x="20383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6BDE328B-2145-425A-A7D1-AADE6877ED85}"/>
            </a:ext>
          </a:extLst>
        </xdr:cNvPr>
        <xdr:cNvSpPr/>
      </xdr:nvSpPr>
      <xdr:spPr>
        <a:xfrm>
          <a:off x="19494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464FD148-3354-4C56-8BCD-19FFEC044915}"/>
            </a:ext>
          </a:extLst>
        </xdr:cNvPr>
        <xdr:cNvSpPr/>
      </xdr:nvSpPr>
      <xdr:spPr>
        <a:xfrm>
          <a:off x="18605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FA2A518-E76E-4818-8FC8-61F5B8899D5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79ED2ED-F701-40CD-885E-A5BCB1527A1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4A484868-79D2-483D-AB34-4977BF90365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D91F9B4-B12F-4E86-9C34-6C901EAF045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39EBBEFC-46F6-4506-9519-EEFC16E5537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79828</xdr:rowOff>
    </xdr:from>
    <xdr:to>
      <xdr:col>116</xdr:col>
      <xdr:colOff>114300</xdr:colOff>
      <xdr:row>37</xdr:row>
      <xdr:rowOff>9978</xdr:rowOff>
    </xdr:to>
    <xdr:sp macro="" textlink="">
      <xdr:nvSpPr>
        <xdr:cNvPr id="594" name="楕円 593">
          <a:extLst>
            <a:ext uri="{FF2B5EF4-FFF2-40B4-BE49-F238E27FC236}">
              <a16:creationId xmlns:a16="http://schemas.microsoft.com/office/drawing/2014/main" id="{4DDC34F0-AF92-4E19-850B-12F9D1470CB2}"/>
            </a:ext>
          </a:extLst>
        </xdr:cNvPr>
        <xdr:cNvSpPr/>
      </xdr:nvSpPr>
      <xdr:spPr>
        <a:xfrm>
          <a:off x="22110700" y="625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102705</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FB8DFB8A-9A4A-4168-A4F1-D64C6D6E063F}"/>
            </a:ext>
          </a:extLst>
        </xdr:cNvPr>
        <xdr:cNvSpPr txBox="1"/>
      </xdr:nvSpPr>
      <xdr:spPr>
        <a:xfrm>
          <a:off x="22199600" y="610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85805</xdr:rowOff>
    </xdr:from>
    <xdr:to>
      <xdr:col>112</xdr:col>
      <xdr:colOff>38100</xdr:colOff>
      <xdr:row>37</xdr:row>
      <xdr:rowOff>15955</xdr:rowOff>
    </xdr:to>
    <xdr:sp macro="" textlink="">
      <xdr:nvSpPr>
        <xdr:cNvPr id="596" name="楕円 595">
          <a:extLst>
            <a:ext uri="{FF2B5EF4-FFF2-40B4-BE49-F238E27FC236}">
              <a16:creationId xmlns:a16="http://schemas.microsoft.com/office/drawing/2014/main" id="{107E91E2-7456-4DA1-966C-14ED2729D711}"/>
            </a:ext>
          </a:extLst>
        </xdr:cNvPr>
        <xdr:cNvSpPr/>
      </xdr:nvSpPr>
      <xdr:spPr>
        <a:xfrm>
          <a:off x="21272500" y="62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130628</xdr:rowOff>
    </xdr:from>
    <xdr:to>
      <xdr:col>116</xdr:col>
      <xdr:colOff>63500</xdr:colOff>
      <xdr:row>36</xdr:row>
      <xdr:rowOff>136605</xdr:rowOff>
    </xdr:to>
    <xdr:cxnSp macro="">
      <xdr:nvCxnSpPr>
        <xdr:cNvPr id="597" name="直線コネクタ 596">
          <a:extLst>
            <a:ext uri="{FF2B5EF4-FFF2-40B4-BE49-F238E27FC236}">
              <a16:creationId xmlns:a16="http://schemas.microsoft.com/office/drawing/2014/main" id="{78A590BC-F852-449B-BC36-156DF985B787}"/>
            </a:ext>
          </a:extLst>
        </xdr:cNvPr>
        <xdr:cNvCxnSpPr/>
      </xdr:nvCxnSpPr>
      <xdr:spPr>
        <a:xfrm flipV="1">
          <a:off x="21323300" y="6302828"/>
          <a:ext cx="8382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90899</xdr:rowOff>
    </xdr:from>
    <xdr:to>
      <xdr:col>107</xdr:col>
      <xdr:colOff>101600</xdr:colOff>
      <xdr:row>37</xdr:row>
      <xdr:rowOff>21049</xdr:rowOff>
    </xdr:to>
    <xdr:sp macro="" textlink="">
      <xdr:nvSpPr>
        <xdr:cNvPr id="598" name="楕円 597">
          <a:extLst>
            <a:ext uri="{FF2B5EF4-FFF2-40B4-BE49-F238E27FC236}">
              <a16:creationId xmlns:a16="http://schemas.microsoft.com/office/drawing/2014/main" id="{06101DC7-E69B-4889-8CD7-F137AA6DC3F4}"/>
            </a:ext>
          </a:extLst>
        </xdr:cNvPr>
        <xdr:cNvSpPr/>
      </xdr:nvSpPr>
      <xdr:spPr>
        <a:xfrm>
          <a:off x="20383500" y="62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136605</xdr:rowOff>
    </xdr:from>
    <xdr:to>
      <xdr:col>111</xdr:col>
      <xdr:colOff>177800</xdr:colOff>
      <xdr:row>36</xdr:row>
      <xdr:rowOff>141699</xdr:rowOff>
    </xdr:to>
    <xdr:cxnSp macro="">
      <xdr:nvCxnSpPr>
        <xdr:cNvPr id="599" name="直線コネクタ 598">
          <a:extLst>
            <a:ext uri="{FF2B5EF4-FFF2-40B4-BE49-F238E27FC236}">
              <a16:creationId xmlns:a16="http://schemas.microsoft.com/office/drawing/2014/main" id="{476B4D9A-AF02-4E09-8DA4-69EA6B846CBC}"/>
            </a:ext>
          </a:extLst>
        </xdr:cNvPr>
        <xdr:cNvCxnSpPr/>
      </xdr:nvCxnSpPr>
      <xdr:spPr>
        <a:xfrm flipV="1">
          <a:off x="20434300" y="6308805"/>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98018</xdr:rowOff>
    </xdr:from>
    <xdr:to>
      <xdr:col>102</xdr:col>
      <xdr:colOff>165100</xdr:colOff>
      <xdr:row>37</xdr:row>
      <xdr:rowOff>28168</xdr:rowOff>
    </xdr:to>
    <xdr:sp macro="" textlink="">
      <xdr:nvSpPr>
        <xdr:cNvPr id="600" name="楕円 599">
          <a:extLst>
            <a:ext uri="{FF2B5EF4-FFF2-40B4-BE49-F238E27FC236}">
              <a16:creationId xmlns:a16="http://schemas.microsoft.com/office/drawing/2014/main" id="{9E96C686-881C-4860-B216-028C60EA56C9}"/>
            </a:ext>
          </a:extLst>
        </xdr:cNvPr>
        <xdr:cNvSpPr/>
      </xdr:nvSpPr>
      <xdr:spPr>
        <a:xfrm>
          <a:off x="19494500" y="62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141699</xdr:rowOff>
    </xdr:from>
    <xdr:to>
      <xdr:col>107</xdr:col>
      <xdr:colOff>50800</xdr:colOff>
      <xdr:row>36</xdr:row>
      <xdr:rowOff>148818</xdr:rowOff>
    </xdr:to>
    <xdr:cxnSp macro="">
      <xdr:nvCxnSpPr>
        <xdr:cNvPr id="601" name="直線コネクタ 600">
          <a:extLst>
            <a:ext uri="{FF2B5EF4-FFF2-40B4-BE49-F238E27FC236}">
              <a16:creationId xmlns:a16="http://schemas.microsoft.com/office/drawing/2014/main" id="{0D86C61E-9ABD-4B9E-BF3C-766A0711094D}"/>
            </a:ext>
          </a:extLst>
        </xdr:cNvPr>
        <xdr:cNvCxnSpPr/>
      </xdr:nvCxnSpPr>
      <xdr:spPr>
        <a:xfrm flipV="1">
          <a:off x="19545300" y="6313899"/>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105127</xdr:rowOff>
    </xdr:from>
    <xdr:to>
      <xdr:col>98</xdr:col>
      <xdr:colOff>38100</xdr:colOff>
      <xdr:row>37</xdr:row>
      <xdr:rowOff>35277</xdr:rowOff>
    </xdr:to>
    <xdr:sp macro="" textlink="">
      <xdr:nvSpPr>
        <xdr:cNvPr id="602" name="楕円 601">
          <a:extLst>
            <a:ext uri="{FF2B5EF4-FFF2-40B4-BE49-F238E27FC236}">
              <a16:creationId xmlns:a16="http://schemas.microsoft.com/office/drawing/2014/main" id="{A6F38418-4430-4A11-9993-F9D918320799}"/>
            </a:ext>
          </a:extLst>
        </xdr:cNvPr>
        <xdr:cNvSpPr/>
      </xdr:nvSpPr>
      <xdr:spPr>
        <a:xfrm>
          <a:off x="18605500" y="627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148818</xdr:rowOff>
    </xdr:from>
    <xdr:to>
      <xdr:col>102</xdr:col>
      <xdr:colOff>114300</xdr:colOff>
      <xdr:row>36</xdr:row>
      <xdr:rowOff>155927</xdr:rowOff>
    </xdr:to>
    <xdr:cxnSp macro="">
      <xdr:nvCxnSpPr>
        <xdr:cNvPr id="603" name="直線コネクタ 602">
          <a:extLst>
            <a:ext uri="{FF2B5EF4-FFF2-40B4-BE49-F238E27FC236}">
              <a16:creationId xmlns:a16="http://schemas.microsoft.com/office/drawing/2014/main" id="{EAA9D7E2-44F7-4317-A41D-838DDF0E07C7}"/>
            </a:ext>
          </a:extLst>
        </xdr:cNvPr>
        <xdr:cNvCxnSpPr/>
      </xdr:nvCxnSpPr>
      <xdr:spPr>
        <a:xfrm flipV="1">
          <a:off x="18656300" y="6321018"/>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17815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BE427209-29EF-4982-B42A-815F3CC87084}"/>
            </a:ext>
          </a:extLst>
        </xdr:cNvPr>
        <xdr:cNvSpPr txBox="1"/>
      </xdr:nvSpPr>
      <xdr:spPr>
        <a:xfrm>
          <a:off x="21043411" y="670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50233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D6A2C195-E1D8-4A88-BC9C-6C402087E1A0}"/>
            </a:ext>
          </a:extLst>
        </xdr:cNvPr>
        <xdr:cNvSpPr txBox="1"/>
      </xdr:nvSpPr>
      <xdr:spPr>
        <a:xfrm>
          <a:off x="20167111" y="673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77284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C17678EE-44B3-441E-AE92-C14272FB0F98}"/>
            </a:ext>
          </a:extLst>
        </xdr:cNvPr>
        <xdr:cNvSpPr txBox="1"/>
      </xdr:nvSpPr>
      <xdr:spPr>
        <a:xfrm>
          <a:off x="19278111" y="67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52976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599055C3-B56F-47DC-9F9B-68D203FCA69B}"/>
            </a:ext>
          </a:extLst>
        </xdr:cNvPr>
        <xdr:cNvSpPr txBox="1"/>
      </xdr:nvSpPr>
      <xdr:spPr>
        <a:xfrm>
          <a:off x="183891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32482</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822694B5-27F2-42C0-AAAF-9EFD630E929B}"/>
            </a:ext>
          </a:extLst>
        </xdr:cNvPr>
        <xdr:cNvSpPr txBox="1"/>
      </xdr:nvSpPr>
      <xdr:spPr>
        <a:xfrm>
          <a:off x="21043411" y="603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37576</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DA72B4E9-D4C8-4546-BD4B-1E2BE6E75BAD}"/>
            </a:ext>
          </a:extLst>
        </xdr:cNvPr>
        <xdr:cNvSpPr txBox="1"/>
      </xdr:nvSpPr>
      <xdr:spPr>
        <a:xfrm>
          <a:off x="20167111" y="603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44695</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9F584E5E-1B5C-4C59-A895-C053980033A0}"/>
            </a:ext>
          </a:extLst>
        </xdr:cNvPr>
        <xdr:cNvSpPr txBox="1"/>
      </xdr:nvSpPr>
      <xdr:spPr>
        <a:xfrm>
          <a:off x="19278111" y="604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51804</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53D2FD12-C2DE-4D40-918A-BE8716397169}"/>
            </a:ext>
          </a:extLst>
        </xdr:cNvPr>
        <xdr:cNvSpPr txBox="1"/>
      </xdr:nvSpPr>
      <xdr:spPr>
        <a:xfrm>
          <a:off x="18389111" y="605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E3DD40D9-8886-4E98-A9B4-BE5D5DD426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A9AE10B2-C866-4867-B1EC-67BC266872A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7A5531AA-7637-4FEE-BACA-8F54830B629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58BFBCA0-8A9E-4971-B17D-615985908A0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C3D081A-D225-4003-A6F4-B1103BCA25E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844FB47-B61D-49E2-9BD1-92D1EC05867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738ACB41-26E0-4FEB-8D1C-3A2194F0E7A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54C8B250-C8DD-4F0C-A415-9C12BB8FC4A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AFE58EA7-2F2E-4F9C-94A5-BA341809A2B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69C5C193-960A-4B56-B3EA-B49225C47A4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CA06AB43-763B-4B9E-9E44-ADB4A564306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259A0BFE-6B01-42ED-8935-ED7369545C2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E8AD65C5-D2D2-431E-A7A1-502431E0429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FBE6E9A6-F369-4072-BF70-9CF6EDAE748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EA2174A4-9A86-4F05-8ECA-2E66C54AE47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4BDB9D1A-5A13-4A36-96FA-615D2056A81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262C1DC2-B9DE-42E8-8AA1-DE284777E05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D58D7084-AFF6-4D10-9382-2C531A3D2A4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7B9F30EB-98A4-4A2D-BFA4-A60C5390B21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98C53E58-FB41-427A-A836-BD2D88E3218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385EF8F8-EDEC-4DBF-A11E-E7F0826BD0F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DD68D86C-52B6-4515-8140-30111E0F563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BD1A60A3-5BA7-4C41-BA62-8EBDA87595F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59732562-CFFB-403A-997C-64464258568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6FDB6D4E-E179-46A2-B944-C02F5FBA4C0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564D3DDE-19EA-4C7A-BA61-04E45AA71A93}"/>
            </a:ext>
          </a:extLst>
        </xdr:cNvPr>
        <xdr:cNvCxnSpPr/>
      </xdr:nvCxnSpPr>
      <xdr:spPr>
        <a:xfrm flipV="1">
          <a:off x="16318864" y="95260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F9C93850-A577-4496-8CE1-20BE78FB816A}"/>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72D7128E-6CA3-491C-9FE4-217BA46FC712}"/>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6431501C-4496-4EB4-9617-D954A48D0A71}"/>
            </a:ext>
          </a:extLst>
        </xdr:cNvPr>
        <xdr:cNvSpPr txBox="1"/>
      </xdr:nvSpPr>
      <xdr:spPr>
        <a:xfrm>
          <a:off x="16357600" y="930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EFE4E7C3-330C-4B7E-8676-A937B37DE375}"/>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40294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543DB0DD-C1A3-40F0-8FFD-DEA4B4A46232}"/>
            </a:ext>
          </a:extLst>
        </xdr:cNvPr>
        <xdr:cNvSpPr txBox="1"/>
      </xdr:nvSpPr>
      <xdr:spPr>
        <a:xfrm>
          <a:off x="16357600" y="10327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07DEE08B-30B2-4DD0-91B5-A7F6217E1CED}"/>
            </a:ext>
          </a:extLst>
        </xdr:cNvPr>
        <xdr:cNvSpPr/>
      </xdr:nvSpPr>
      <xdr:spPr>
        <a:xfrm>
          <a:off x="162687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BEB2D693-B2DD-49AC-B7A9-6DB3C759DACA}"/>
            </a:ext>
          </a:extLst>
        </xdr:cNvPr>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D0A62361-1ADE-4C78-8DA3-A8C04841150B}"/>
            </a:ext>
          </a:extLst>
        </xdr:cNvPr>
        <xdr:cNvSpPr/>
      </xdr:nvSpPr>
      <xdr:spPr>
        <a:xfrm>
          <a:off x="14541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EB0AEE73-C906-4CA4-A15E-3D623E907160}"/>
            </a:ext>
          </a:extLst>
        </xdr:cNvPr>
        <xdr:cNvSpPr/>
      </xdr:nvSpPr>
      <xdr:spPr>
        <a:xfrm>
          <a:off x="13652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275D47AA-9560-485D-8FED-146C389B80A0}"/>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26EE3A74-E039-4D3A-A845-023C3FE7EBD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36DACFF-B83B-4C11-BBEC-D9C0ECFD465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47E0D41D-2E11-46AD-88B4-755ACA0AD12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18F0C39A-BC52-4155-A853-D7951977506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6395407F-377E-44C3-90FE-BF7CDCF10D7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125549</xdr:rowOff>
    </xdr:from>
    <xdr:to>
      <xdr:col>85</xdr:col>
      <xdr:colOff>177800</xdr:colOff>
      <xdr:row>60</xdr:row>
      <xdr:rowOff>55699</xdr:rowOff>
    </xdr:to>
    <xdr:sp macro="" textlink="">
      <xdr:nvSpPr>
        <xdr:cNvPr id="653" name="楕円 652">
          <a:extLst>
            <a:ext uri="{FF2B5EF4-FFF2-40B4-BE49-F238E27FC236}">
              <a16:creationId xmlns:a16="http://schemas.microsoft.com/office/drawing/2014/main" id="{33FB23B2-B55B-46C3-8F00-25A8F16C966D}"/>
            </a:ext>
          </a:extLst>
        </xdr:cNvPr>
        <xdr:cNvSpPr/>
      </xdr:nvSpPr>
      <xdr:spPr>
        <a:xfrm>
          <a:off x="162687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148426</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B542CE4A-4466-423D-A465-CE684BBDC66B}"/>
            </a:ext>
          </a:extLst>
        </xdr:cNvPr>
        <xdr:cNvSpPr txBox="1"/>
      </xdr:nvSpPr>
      <xdr:spPr>
        <a:xfrm>
          <a:off x="16357600" y="1009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86360</xdr:rowOff>
    </xdr:from>
    <xdr:to>
      <xdr:col>81</xdr:col>
      <xdr:colOff>101600</xdr:colOff>
      <xdr:row>60</xdr:row>
      <xdr:rowOff>16510</xdr:rowOff>
    </xdr:to>
    <xdr:sp macro="" textlink="">
      <xdr:nvSpPr>
        <xdr:cNvPr id="655" name="楕円 654">
          <a:extLst>
            <a:ext uri="{FF2B5EF4-FFF2-40B4-BE49-F238E27FC236}">
              <a16:creationId xmlns:a16="http://schemas.microsoft.com/office/drawing/2014/main" id="{4F1776ED-48B3-4ECC-9FA4-098B0A3AF284}"/>
            </a:ext>
          </a:extLst>
        </xdr:cNvPr>
        <xdr:cNvSpPr/>
      </xdr:nvSpPr>
      <xdr:spPr>
        <a:xfrm>
          <a:off x="15430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137160</xdr:rowOff>
    </xdr:from>
    <xdr:to>
      <xdr:col>85</xdr:col>
      <xdr:colOff>127000</xdr:colOff>
      <xdr:row>60</xdr:row>
      <xdr:rowOff>4899</xdr:rowOff>
    </xdr:to>
    <xdr:cxnSp macro="">
      <xdr:nvCxnSpPr>
        <xdr:cNvPr id="656" name="直線コネクタ 655">
          <a:extLst>
            <a:ext uri="{FF2B5EF4-FFF2-40B4-BE49-F238E27FC236}">
              <a16:creationId xmlns:a16="http://schemas.microsoft.com/office/drawing/2014/main" id="{6802E99D-11D6-47EF-9E55-F5D66D895FB4}"/>
            </a:ext>
          </a:extLst>
        </xdr:cNvPr>
        <xdr:cNvCxnSpPr/>
      </xdr:nvCxnSpPr>
      <xdr:spPr>
        <a:xfrm>
          <a:off x="15481300" y="1025271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45538</xdr:rowOff>
    </xdr:from>
    <xdr:to>
      <xdr:col>76</xdr:col>
      <xdr:colOff>165100</xdr:colOff>
      <xdr:row>59</xdr:row>
      <xdr:rowOff>147138</xdr:rowOff>
    </xdr:to>
    <xdr:sp macro="" textlink="">
      <xdr:nvSpPr>
        <xdr:cNvPr id="657" name="楕円 656">
          <a:extLst>
            <a:ext uri="{FF2B5EF4-FFF2-40B4-BE49-F238E27FC236}">
              <a16:creationId xmlns:a16="http://schemas.microsoft.com/office/drawing/2014/main" id="{939E52A3-0D8D-4C37-928B-28F7818217EB}"/>
            </a:ext>
          </a:extLst>
        </xdr:cNvPr>
        <xdr:cNvSpPr/>
      </xdr:nvSpPr>
      <xdr:spPr>
        <a:xfrm>
          <a:off x="14541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96338</xdr:rowOff>
    </xdr:from>
    <xdr:to>
      <xdr:col>81</xdr:col>
      <xdr:colOff>50800</xdr:colOff>
      <xdr:row>59</xdr:row>
      <xdr:rowOff>137160</xdr:rowOff>
    </xdr:to>
    <xdr:cxnSp macro="">
      <xdr:nvCxnSpPr>
        <xdr:cNvPr id="658" name="直線コネクタ 657">
          <a:extLst>
            <a:ext uri="{FF2B5EF4-FFF2-40B4-BE49-F238E27FC236}">
              <a16:creationId xmlns:a16="http://schemas.microsoft.com/office/drawing/2014/main" id="{28D57703-F3F8-4D31-840D-0B1EF802C24C}"/>
            </a:ext>
          </a:extLst>
        </xdr:cNvPr>
        <xdr:cNvCxnSpPr/>
      </xdr:nvCxnSpPr>
      <xdr:spPr>
        <a:xfrm>
          <a:off x="14592300" y="1021188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9616</xdr:rowOff>
    </xdr:from>
    <xdr:to>
      <xdr:col>72</xdr:col>
      <xdr:colOff>38100</xdr:colOff>
      <xdr:row>59</xdr:row>
      <xdr:rowOff>111216</xdr:rowOff>
    </xdr:to>
    <xdr:sp macro="" textlink="">
      <xdr:nvSpPr>
        <xdr:cNvPr id="659" name="楕円 658">
          <a:extLst>
            <a:ext uri="{FF2B5EF4-FFF2-40B4-BE49-F238E27FC236}">
              <a16:creationId xmlns:a16="http://schemas.microsoft.com/office/drawing/2014/main" id="{BB323F17-CC01-4D89-AD0A-D96C5B8B1769}"/>
            </a:ext>
          </a:extLst>
        </xdr:cNvPr>
        <xdr:cNvSpPr/>
      </xdr:nvSpPr>
      <xdr:spPr>
        <a:xfrm>
          <a:off x="13652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60416</xdr:rowOff>
    </xdr:from>
    <xdr:to>
      <xdr:col>76</xdr:col>
      <xdr:colOff>114300</xdr:colOff>
      <xdr:row>59</xdr:row>
      <xdr:rowOff>96338</xdr:rowOff>
    </xdr:to>
    <xdr:cxnSp macro="">
      <xdr:nvCxnSpPr>
        <xdr:cNvPr id="660" name="直線コネクタ 659">
          <a:extLst>
            <a:ext uri="{FF2B5EF4-FFF2-40B4-BE49-F238E27FC236}">
              <a16:creationId xmlns:a16="http://schemas.microsoft.com/office/drawing/2014/main" id="{9661C1BD-A23A-4F52-BEB0-B32B2CBD0B24}"/>
            </a:ext>
          </a:extLst>
        </xdr:cNvPr>
        <xdr:cNvCxnSpPr/>
      </xdr:nvCxnSpPr>
      <xdr:spPr>
        <a:xfrm>
          <a:off x="13703300" y="101759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141877</xdr:rowOff>
    </xdr:from>
    <xdr:to>
      <xdr:col>67</xdr:col>
      <xdr:colOff>101600</xdr:colOff>
      <xdr:row>59</xdr:row>
      <xdr:rowOff>72027</xdr:rowOff>
    </xdr:to>
    <xdr:sp macro="" textlink="">
      <xdr:nvSpPr>
        <xdr:cNvPr id="661" name="楕円 660">
          <a:extLst>
            <a:ext uri="{FF2B5EF4-FFF2-40B4-BE49-F238E27FC236}">
              <a16:creationId xmlns:a16="http://schemas.microsoft.com/office/drawing/2014/main" id="{D5D97DC1-EEA1-40DD-B51A-E6160FDA158B}"/>
            </a:ext>
          </a:extLst>
        </xdr:cNvPr>
        <xdr:cNvSpPr/>
      </xdr:nvSpPr>
      <xdr:spPr>
        <a:xfrm>
          <a:off x="12763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21227</xdr:rowOff>
    </xdr:from>
    <xdr:to>
      <xdr:col>71</xdr:col>
      <xdr:colOff>177800</xdr:colOff>
      <xdr:row>59</xdr:row>
      <xdr:rowOff>60416</xdr:rowOff>
    </xdr:to>
    <xdr:cxnSp macro="">
      <xdr:nvCxnSpPr>
        <xdr:cNvPr id="662" name="直線コネクタ 661">
          <a:extLst>
            <a:ext uri="{FF2B5EF4-FFF2-40B4-BE49-F238E27FC236}">
              <a16:creationId xmlns:a16="http://schemas.microsoft.com/office/drawing/2014/main" id="{E2580389-9003-475A-8AE0-592EDA0D95F9}"/>
            </a:ext>
          </a:extLst>
        </xdr:cNvPr>
        <xdr:cNvCxnSpPr/>
      </xdr:nvCxnSpPr>
      <xdr:spPr>
        <a:xfrm>
          <a:off x="12814300" y="101367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DE20AE73-7F2F-472F-8FE8-E3DDD8A6EFCD}"/>
            </a:ext>
          </a:extLst>
        </xdr:cNvPr>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123570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D07ABEC2-313E-423F-95B3-620B10DB96A1}"/>
            </a:ext>
          </a:extLst>
        </xdr:cNvPr>
        <xdr:cNvSpPr txBox="1"/>
      </xdr:nvSpPr>
      <xdr:spPr>
        <a:xfrm>
          <a:off x="14389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86014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A255D260-D586-4A27-9610-7FDC480E833F}"/>
            </a:ext>
          </a:extLst>
        </xdr:cNvPr>
        <xdr:cNvSpPr txBox="1"/>
      </xdr:nvSpPr>
      <xdr:spPr>
        <a:xfrm>
          <a:off x="13500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22252626-952E-468A-BD01-6543D92EA1D0}"/>
            </a:ext>
          </a:extLst>
        </xdr:cNvPr>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33037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26B822BD-0C2D-40EB-9268-A2B57CF7C2D9}"/>
            </a:ext>
          </a:extLst>
        </xdr:cNvPr>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163665</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7F506B4B-1D1B-4A9E-8CC1-49BFA6EC3207}"/>
            </a:ext>
          </a:extLst>
        </xdr:cNvPr>
        <xdr:cNvSpPr txBox="1"/>
      </xdr:nvSpPr>
      <xdr:spPr>
        <a:xfrm>
          <a:off x="14389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127743</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B0914D23-F548-42EB-8B36-1238BBF786ED}"/>
            </a:ext>
          </a:extLst>
        </xdr:cNvPr>
        <xdr:cNvSpPr txBox="1"/>
      </xdr:nvSpPr>
      <xdr:spPr>
        <a:xfrm>
          <a:off x="13500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88554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FFF624B-C3E4-43F7-8E15-2FE0AB1BA4E7}"/>
            </a:ext>
          </a:extLst>
        </xdr:cNvPr>
        <xdr:cNvSpPr txBox="1"/>
      </xdr:nvSpPr>
      <xdr:spPr>
        <a:xfrm>
          <a:off x="12611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B418D3FF-CF91-4B22-B475-93B0595B406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496095CF-F9F3-45A7-B1C2-7CE50F9ABF3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E12CA3E2-44F1-4D4F-930E-701C0289414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BF2811DA-DE41-46F8-A8DD-EFAFF0E2AF6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BD2253A4-C217-4CCC-841A-CF9CC0D28E0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B54C7B3A-6168-4683-B496-A5D94029E47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A0B17212-6AB0-4E2B-845B-8219E7E7D82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9F3FFF22-B2A6-488F-8818-E28990319F0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A2B7DB-525E-4B47-B562-FF166822DEA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57D935E2-0590-456E-98BA-CDDAF532BC4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8A7795C2-C7CB-4EA9-AC60-F6EF7E2FFA8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4160CEAC-F3A3-447B-BDA4-B13918B1893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2B7C2B18-1E12-47B7-B27B-DF55FC2677A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1C265B45-1ED8-41FB-80B0-1343B8D62BA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C5C10B1D-DBBC-47BF-B6AC-ECA9F5BCE45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EFCE8369-0053-4F86-8CB5-807C11BCCB2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0DEC8203-0288-4402-989D-9E146DD0605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A9B97D3C-61D5-4EFE-8950-9D492973234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28AC0A0-C62E-4F16-AAD1-AA32F74FEEF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E317A0F7-173D-441E-8CE3-08D606B21CA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CA5C78B0-CF21-4F5A-9157-09E5726462E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241C0B0A-91EE-4832-8282-96F87FE5B4F9}"/>
            </a:ext>
          </a:extLst>
        </xdr:cNvPr>
        <xdr:cNvCxnSpPr/>
      </xdr:nvCxnSpPr>
      <xdr:spPr>
        <a:xfrm flipV="1">
          <a:off x="22160864" y="97383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28B5E9A5-E560-47F3-A6CF-39C0A2F8CA41}"/>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FF76DE13-9715-48C5-A553-4F840A8C508D}"/>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677A2FD5-408E-4356-BE7C-07C63F76F369}"/>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56EA9BE0-15B8-4138-9E24-417C6F7F0B5F}"/>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8571F1BB-875D-433C-BE97-522164D8D849}"/>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CE4D95AB-B2D8-40F6-A74A-DA704BD60338}"/>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B363D93E-5D63-49EC-8EB0-C9063866D405}"/>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A2D35568-CB71-4D14-B07D-45C99BB40BF2}"/>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2FE5E204-57B7-41B7-9E90-A1D16D2EF840}"/>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D57C868E-6826-426D-9967-14E79D09DE93}"/>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E23C7AC-2B66-4F98-ABC5-EE222E6405B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7FEDA66-F1BE-44B5-9481-6C341AEA1B8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2A0EF02-CA2A-4F2D-AA2B-4F57A47A359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B72A24F-C1D9-441C-9A20-26B2C22ADFF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24A50EC-3C16-4D36-883E-36892EE98A6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132080</xdr:rowOff>
    </xdr:from>
    <xdr:to>
      <xdr:col>116</xdr:col>
      <xdr:colOff>114300</xdr:colOff>
      <xdr:row>61</xdr:row>
      <xdr:rowOff>62230</xdr:rowOff>
    </xdr:to>
    <xdr:sp macro="" textlink="">
      <xdr:nvSpPr>
        <xdr:cNvPr id="708" name="楕円 707">
          <a:extLst>
            <a:ext uri="{FF2B5EF4-FFF2-40B4-BE49-F238E27FC236}">
              <a16:creationId xmlns:a16="http://schemas.microsoft.com/office/drawing/2014/main" id="{601710AC-13EA-415E-B9CB-DB11AD295F68}"/>
            </a:ext>
          </a:extLst>
        </xdr:cNvPr>
        <xdr:cNvSpPr/>
      </xdr:nvSpPr>
      <xdr:spPr>
        <a:xfrm>
          <a:off x="22110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154957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FA6346CB-78A3-463B-A566-283DF2CD5B15}"/>
            </a:ext>
          </a:extLst>
        </xdr:cNvPr>
        <xdr:cNvSpPr txBox="1"/>
      </xdr:nvSpPr>
      <xdr:spPr>
        <a:xfrm>
          <a:off x="22199600"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132080</xdr:rowOff>
    </xdr:from>
    <xdr:to>
      <xdr:col>112</xdr:col>
      <xdr:colOff>38100</xdr:colOff>
      <xdr:row>61</xdr:row>
      <xdr:rowOff>62230</xdr:rowOff>
    </xdr:to>
    <xdr:sp macro="" textlink="">
      <xdr:nvSpPr>
        <xdr:cNvPr id="710" name="楕円 709">
          <a:extLst>
            <a:ext uri="{FF2B5EF4-FFF2-40B4-BE49-F238E27FC236}">
              <a16:creationId xmlns:a16="http://schemas.microsoft.com/office/drawing/2014/main" id="{77D5DDC2-0A80-4E30-B83B-FF36C764392D}"/>
            </a:ext>
          </a:extLst>
        </xdr:cNvPr>
        <xdr:cNvSpPr/>
      </xdr:nvSpPr>
      <xdr:spPr>
        <a:xfrm>
          <a:off x="2127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xdr:rowOff>
    </xdr:from>
    <xdr:to>
      <xdr:col>116</xdr:col>
      <xdr:colOff>63500</xdr:colOff>
      <xdr:row>61</xdr:row>
      <xdr:rowOff>11430</xdr:rowOff>
    </xdr:to>
    <xdr:cxnSp macro="">
      <xdr:nvCxnSpPr>
        <xdr:cNvPr id="711" name="直線コネクタ 710">
          <a:extLst>
            <a:ext uri="{FF2B5EF4-FFF2-40B4-BE49-F238E27FC236}">
              <a16:creationId xmlns:a16="http://schemas.microsoft.com/office/drawing/2014/main" id="{C032C047-05D1-4B32-A729-1216F5A49269}"/>
            </a:ext>
          </a:extLst>
        </xdr:cNvPr>
        <xdr:cNvCxnSpPr/>
      </xdr:nvCxnSpPr>
      <xdr:spPr>
        <a:xfrm>
          <a:off x="21323300" y="1046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132080</xdr:rowOff>
    </xdr:from>
    <xdr:to>
      <xdr:col>107</xdr:col>
      <xdr:colOff>101600</xdr:colOff>
      <xdr:row>61</xdr:row>
      <xdr:rowOff>62230</xdr:rowOff>
    </xdr:to>
    <xdr:sp macro="" textlink="">
      <xdr:nvSpPr>
        <xdr:cNvPr id="712" name="楕円 711">
          <a:extLst>
            <a:ext uri="{FF2B5EF4-FFF2-40B4-BE49-F238E27FC236}">
              <a16:creationId xmlns:a16="http://schemas.microsoft.com/office/drawing/2014/main" id="{73FAF3C1-B601-4261-B62E-D61F31DCECC9}"/>
            </a:ext>
          </a:extLst>
        </xdr:cNvPr>
        <xdr:cNvSpPr/>
      </xdr:nvSpPr>
      <xdr:spPr>
        <a:xfrm>
          <a:off x="2038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xdr:rowOff>
    </xdr:from>
    <xdr:to>
      <xdr:col>111</xdr:col>
      <xdr:colOff>177800</xdr:colOff>
      <xdr:row>61</xdr:row>
      <xdr:rowOff>11430</xdr:rowOff>
    </xdr:to>
    <xdr:cxnSp macro="">
      <xdr:nvCxnSpPr>
        <xdr:cNvPr id="713" name="直線コネクタ 712">
          <a:extLst>
            <a:ext uri="{FF2B5EF4-FFF2-40B4-BE49-F238E27FC236}">
              <a16:creationId xmlns:a16="http://schemas.microsoft.com/office/drawing/2014/main" id="{AADE313D-F38A-4A55-940F-088CCA53BFC6}"/>
            </a:ext>
          </a:extLst>
        </xdr:cNvPr>
        <xdr:cNvCxnSpPr/>
      </xdr:nvCxnSpPr>
      <xdr:spPr>
        <a:xfrm>
          <a:off x="20434300" y="1046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714" name="楕円 713">
          <a:extLst>
            <a:ext uri="{FF2B5EF4-FFF2-40B4-BE49-F238E27FC236}">
              <a16:creationId xmlns:a16="http://schemas.microsoft.com/office/drawing/2014/main" id="{B68671C8-9F02-4F1C-A9FD-24001D8FDA1E}"/>
            </a:ext>
          </a:extLst>
        </xdr:cNvPr>
        <xdr:cNvSpPr/>
      </xdr:nvSpPr>
      <xdr:spPr>
        <a:xfrm>
          <a:off x="19494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xdr:rowOff>
    </xdr:from>
    <xdr:to>
      <xdr:col>107</xdr:col>
      <xdr:colOff>50800</xdr:colOff>
      <xdr:row>61</xdr:row>
      <xdr:rowOff>34290</xdr:rowOff>
    </xdr:to>
    <xdr:cxnSp macro="">
      <xdr:nvCxnSpPr>
        <xdr:cNvPr id="715" name="直線コネクタ 714">
          <a:extLst>
            <a:ext uri="{FF2B5EF4-FFF2-40B4-BE49-F238E27FC236}">
              <a16:creationId xmlns:a16="http://schemas.microsoft.com/office/drawing/2014/main" id="{1817B272-6434-46DD-BBC5-22ADF3FB70A6}"/>
            </a:ext>
          </a:extLst>
        </xdr:cNvPr>
        <xdr:cNvCxnSpPr/>
      </xdr:nvCxnSpPr>
      <xdr:spPr>
        <a:xfrm flipV="1">
          <a:off x="19545300" y="10469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154940</xdr:rowOff>
    </xdr:from>
    <xdr:to>
      <xdr:col>98</xdr:col>
      <xdr:colOff>38100</xdr:colOff>
      <xdr:row>61</xdr:row>
      <xdr:rowOff>85090</xdr:rowOff>
    </xdr:to>
    <xdr:sp macro="" textlink="">
      <xdr:nvSpPr>
        <xdr:cNvPr id="716" name="楕円 715">
          <a:extLst>
            <a:ext uri="{FF2B5EF4-FFF2-40B4-BE49-F238E27FC236}">
              <a16:creationId xmlns:a16="http://schemas.microsoft.com/office/drawing/2014/main" id="{B168BB75-ABBD-450F-A720-749B95E601D8}"/>
            </a:ext>
          </a:extLst>
        </xdr:cNvPr>
        <xdr:cNvSpPr/>
      </xdr:nvSpPr>
      <xdr:spPr>
        <a:xfrm>
          <a:off x="18605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34290</xdr:rowOff>
    </xdr:from>
    <xdr:to>
      <xdr:col>102</xdr:col>
      <xdr:colOff>114300</xdr:colOff>
      <xdr:row>61</xdr:row>
      <xdr:rowOff>34290</xdr:rowOff>
    </xdr:to>
    <xdr:cxnSp macro="">
      <xdr:nvCxnSpPr>
        <xdr:cNvPr id="717" name="直線コネクタ 716">
          <a:extLst>
            <a:ext uri="{FF2B5EF4-FFF2-40B4-BE49-F238E27FC236}">
              <a16:creationId xmlns:a16="http://schemas.microsoft.com/office/drawing/2014/main" id="{2BE18CC8-8D88-427C-9EF1-37EB529B625D}"/>
            </a:ext>
          </a:extLst>
        </xdr:cNvPr>
        <xdr:cNvCxnSpPr/>
      </xdr:nvCxnSpPr>
      <xdr:spPr>
        <a:xfrm>
          <a:off x="18656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8" name="n_1aveValue【保健センター・保健所】&#10;一人当たり面積">
          <a:extLst>
            <a:ext uri="{FF2B5EF4-FFF2-40B4-BE49-F238E27FC236}">
              <a16:creationId xmlns:a16="http://schemas.microsoft.com/office/drawing/2014/main" id="{0853DF05-9018-4C71-8EDF-636713FA35D4}"/>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9" name="n_2aveValue【保健センター・保健所】&#10;一人当たり面積">
          <a:extLst>
            <a:ext uri="{FF2B5EF4-FFF2-40B4-BE49-F238E27FC236}">
              <a16:creationId xmlns:a16="http://schemas.microsoft.com/office/drawing/2014/main" id="{FD0A2609-2A4D-4564-8391-2F0335A6FAEC}"/>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20" name="n_3aveValue【保健センター・保健所】&#10;一人当たり面積">
          <a:extLst>
            <a:ext uri="{FF2B5EF4-FFF2-40B4-BE49-F238E27FC236}">
              <a16:creationId xmlns:a16="http://schemas.microsoft.com/office/drawing/2014/main" id="{5AAFE1CB-ED19-4FF1-B6BD-F3AB40DE896D}"/>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1" name="n_4aveValue【保健センター・保健所】&#10;一人当たり面積">
          <a:extLst>
            <a:ext uri="{FF2B5EF4-FFF2-40B4-BE49-F238E27FC236}">
              <a16:creationId xmlns:a16="http://schemas.microsoft.com/office/drawing/2014/main" id="{97F393DD-01FE-4950-A60C-71379F8DC574}"/>
            </a:ext>
          </a:extLst>
        </xdr:cNvPr>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78757</xdr:rowOff>
    </xdr:from>
    <xdr:ext cx="469744" cy="259045"/>
    <xdr:sp macro="" textlink="">
      <xdr:nvSpPr>
        <xdr:cNvPr id="722" name="n_1mainValue【保健センター・保健所】&#10;一人当たり面積">
          <a:extLst>
            <a:ext uri="{FF2B5EF4-FFF2-40B4-BE49-F238E27FC236}">
              <a16:creationId xmlns:a16="http://schemas.microsoft.com/office/drawing/2014/main" id="{A0A04FDC-7B87-471E-B9BB-49CD9ADCC85B}"/>
            </a:ext>
          </a:extLst>
        </xdr:cNvPr>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78757</xdr:rowOff>
    </xdr:from>
    <xdr:ext cx="469744" cy="259045"/>
    <xdr:sp macro="" textlink="">
      <xdr:nvSpPr>
        <xdr:cNvPr id="723" name="n_2mainValue【保健センター・保健所】&#10;一人当たり面積">
          <a:extLst>
            <a:ext uri="{FF2B5EF4-FFF2-40B4-BE49-F238E27FC236}">
              <a16:creationId xmlns:a16="http://schemas.microsoft.com/office/drawing/2014/main" id="{27EF00FE-66A4-4FEA-82DB-244B2E76DF2D}"/>
            </a:ext>
          </a:extLst>
        </xdr:cNvPr>
        <xdr:cNvSpPr txBox="1"/>
      </xdr:nvSpPr>
      <xdr:spPr>
        <a:xfrm>
          <a:off x="20199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101617</xdr:rowOff>
    </xdr:from>
    <xdr:ext cx="469744" cy="259045"/>
    <xdr:sp macro="" textlink="">
      <xdr:nvSpPr>
        <xdr:cNvPr id="724" name="n_3mainValue【保健センター・保健所】&#10;一人当たり面積">
          <a:extLst>
            <a:ext uri="{FF2B5EF4-FFF2-40B4-BE49-F238E27FC236}">
              <a16:creationId xmlns:a16="http://schemas.microsoft.com/office/drawing/2014/main" id="{C5E9639A-36C9-4C53-9345-9F41EA940C60}"/>
            </a:ext>
          </a:extLst>
        </xdr:cNvPr>
        <xdr:cNvSpPr txBox="1"/>
      </xdr:nvSpPr>
      <xdr:spPr>
        <a:xfrm>
          <a:off x="19310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725" name="n_4mainValue【保健センター・保健所】&#10;一人当たり面積">
          <a:extLst>
            <a:ext uri="{FF2B5EF4-FFF2-40B4-BE49-F238E27FC236}">
              <a16:creationId xmlns:a16="http://schemas.microsoft.com/office/drawing/2014/main" id="{3461E656-8D3A-4690-9AB5-18BE4DE64E89}"/>
            </a:ext>
          </a:extLst>
        </xdr:cNvPr>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4D5C88B0-5D7D-423A-AD32-1BB41276925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EA949B10-2C1A-4394-BFC9-2B45F9EE9DB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3EC115BC-4A61-4198-8FAA-425C41DE631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7F236CCA-1971-43D0-9C00-C172DE39644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39025D6E-EECB-426F-A690-24EA222D6FE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BE38AB6F-AD69-4940-B514-00FD0C173B1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F2C0E27E-F40A-4306-8E38-F0619BC4F46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FAB34B6B-B656-4BBF-A19A-11BAE2B6B60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E9263F80-C2CD-4C38-8491-B3F9DF0107D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6ED87736-2E0F-48D2-9BAF-E1B7AD76B85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CF14CE5B-E939-423B-86D2-F5792C21E3D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C6196B85-4163-4026-9327-458E424E30B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1F9D5D6A-4E67-40FE-8ADA-D4AC788AC9B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4B2822F3-A1A4-409D-AFC2-76BC71E2659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9F009C92-360A-4F4D-A836-8295339A136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4ECD326-15C3-4E2B-A424-742645925CA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22EF1A56-F186-4DB7-A268-3EA300919AA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CF488C61-FAB4-41E7-A960-C16133C50CE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C828A42E-F57A-4580-90BE-9BC4E2DE5B2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2BC95A5E-F959-4C0B-A3D1-32ED08F1896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598833A5-F880-4325-A9A0-740D08405F1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466E4D46-D55E-427C-B53A-47838641304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951DACD0-6678-43B3-844B-0350313AAAD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9101CA4D-BB41-4E61-9B61-817A41BA4F5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923591A9-6527-47E7-AC9E-F55A11BFD42C}"/>
            </a:ext>
          </a:extLst>
        </xdr:cNvPr>
        <xdr:cNvCxnSpPr/>
      </xdr:nvCxnSpPr>
      <xdr:spPr>
        <a:xfrm flipV="1">
          <a:off x="16318864" y="13495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CCC4865F-1A58-4167-B1E4-94F07474840D}"/>
            </a:ext>
          </a:extLst>
        </xdr:cNvPr>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8D0DDC5B-7F2E-42B8-83E7-1FA5D31CE0BE}"/>
            </a:ext>
          </a:extLst>
        </xdr:cNvPr>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86AF1B05-10F8-4607-B37F-2319EF1664F1}"/>
            </a:ext>
          </a:extLst>
        </xdr:cNvPr>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8011319C-22A9-46B8-AA82-7A1D1014BBB2}"/>
            </a:ext>
          </a:extLst>
        </xdr:cNvPr>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E00ABA34-F830-4661-AF0C-FCC938407080}"/>
            </a:ext>
          </a:extLst>
        </xdr:cNvPr>
        <xdr:cNvSpPr txBox="1"/>
      </xdr:nvSpPr>
      <xdr:spPr>
        <a:xfrm>
          <a:off x="16357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8369A11E-D88F-496B-81C2-25A00D8110F5}"/>
            </a:ext>
          </a:extLst>
        </xdr:cNvPr>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64A4D6B4-7726-4F5D-AB0E-E70455D51B3D}"/>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616741F8-A8C7-48D5-B227-2AAA8E011AC9}"/>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16622A15-93DC-439D-8621-D7980BE82C95}"/>
            </a:ext>
          </a:extLst>
        </xdr:cNvPr>
        <xdr:cNvSpPr/>
      </xdr:nvSpPr>
      <xdr:spPr>
        <a:xfrm>
          <a:off x="13652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2130429B-115D-46A0-B843-B5B9A324470B}"/>
            </a:ext>
          </a:extLst>
        </xdr:cNvPr>
        <xdr:cNvSpPr/>
      </xdr:nvSpPr>
      <xdr:spPr>
        <a:xfrm>
          <a:off x="12763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90FC88E-8542-46D2-B2AD-18C5C0B372D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B18E721-8EF2-492C-8FDB-4BEB7C0F338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D4D0699-5BF0-42B4-8B76-802AD44D091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D832AC9-0A6E-4844-A18D-078B2A22D75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120E154-BA08-4B0D-9297-8475903FC2F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766" name="楕円 765">
          <a:extLst>
            <a:ext uri="{FF2B5EF4-FFF2-40B4-BE49-F238E27FC236}">
              <a16:creationId xmlns:a16="http://schemas.microsoft.com/office/drawing/2014/main" id="{C7147225-0243-42F7-B227-99A135A55549}"/>
            </a:ext>
          </a:extLst>
        </xdr:cNvPr>
        <xdr:cNvSpPr/>
      </xdr:nvSpPr>
      <xdr:spPr>
        <a:xfrm>
          <a:off x="162687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150513</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3579C5B7-177B-45B2-8218-9E32B8AB62B1}"/>
            </a:ext>
          </a:extLst>
        </xdr:cNvPr>
        <xdr:cNvSpPr txBox="1"/>
      </xdr:nvSpPr>
      <xdr:spPr>
        <a:xfrm>
          <a:off x="16357600"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33020</xdr:rowOff>
    </xdr:from>
    <xdr:to>
      <xdr:col>81</xdr:col>
      <xdr:colOff>101600</xdr:colOff>
      <xdr:row>83</xdr:row>
      <xdr:rowOff>134620</xdr:rowOff>
    </xdr:to>
    <xdr:sp macro="" textlink="">
      <xdr:nvSpPr>
        <xdr:cNvPr id="768" name="楕円 767">
          <a:extLst>
            <a:ext uri="{FF2B5EF4-FFF2-40B4-BE49-F238E27FC236}">
              <a16:creationId xmlns:a16="http://schemas.microsoft.com/office/drawing/2014/main" id="{570AA744-FBF1-4485-9945-1093D3B52CF9}"/>
            </a:ext>
          </a:extLst>
        </xdr:cNvPr>
        <xdr:cNvSpPr/>
      </xdr:nvSpPr>
      <xdr:spPr>
        <a:xfrm>
          <a:off x="1543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51436</xdr:rowOff>
    </xdr:from>
    <xdr:to>
      <xdr:col>85</xdr:col>
      <xdr:colOff>127000</xdr:colOff>
      <xdr:row>83</xdr:row>
      <xdr:rowOff>83820</xdr:rowOff>
    </xdr:to>
    <xdr:cxnSp macro="">
      <xdr:nvCxnSpPr>
        <xdr:cNvPr id="769" name="直線コネクタ 768">
          <a:extLst>
            <a:ext uri="{FF2B5EF4-FFF2-40B4-BE49-F238E27FC236}">
              <a16:creationId xmlns:a16="http://schemas.microsoft.com/office/drawing/2014/main" id="{7B47F43E-7631-47FD-99A1-889E108E7CFD}"/>
            </a:ext>
          </a:extLst>
        </xdr:cNvPr>
        <xdr:cNvCxnSpPr/>
      </xdr:nvCxnSpPr>
      <xdr:spPr>
        <a:xfrm flipV="1">
          <a:off x="15481300" y="14281786"/>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168275</xdr:rowOff>
    </xdr:from>
    <xdr:to>
      <xdr:col>76</xdr:col>
      <xdr:colOff>165100</xdr:colOff>
      <xdr:row>83</xdr:row>
      <xdr:rowOff>98425</xdr:rowOff>
    </xdr:to>
    <xdr:sp macro="" textlink="">
      <xdr:nvSpPr>
        <xdr:cNvPr id="770" name="楕円 769">
          <a:extLst>
            <a:ext uri="{FF2B5EF4-FFF2-40B4-BE49-F238E27FC236}">
              <a16:creationId xmlns:a16="http://schemas.microsoft.com/office/drawing/2014/main" id="{AB2FD7BE-A8C0-4138-9F7C-C252180CEE27}"/>
            </a:ext>
          </a:extLst>
        </xdr:cNvPr>
        <xdr:cNvSpPr/>
      </xdr:nvSpPr>
      <xdr:spPr>
        <a:xfrm>
          <a:off x="14541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47625</xdr:rowOff>
    </xdr:from>
    <xdr:to>
      <xdr:col>81</xdr:col>
      <xdr:colOff>50800</xdr:colOff>
      <xdr:row>83</xdr:row>
      <xdr:rowOff>83820</xdr:rowOff>
    </xdr:to>
    <xdr:cxnSp macro="">
      <xdr:nvCxnSpPr>
        <xdr:cNvPr id="771" name="直線コネクタ 770">
          <a:extLst>
            <a:ext uri="{FF2B5EF4-FFF2-40B4-BE49-F238E27FC236}">
              <a16:creationId xmlns:a16="http://schemas.microsoft.com/office/drawing/2014/main" id="{6A422A33-3707-4634-825D-78859293E091}"/>
            </a:ext>
          </a:extLst>
        </xdr:cNvPr>
        <xdr:cNvCxnSpPr/>
      </xdr:nvCxnSpPr>
      <xdr:spPr>
        <a:xfrm>
          <a:off x="14592300" y="142779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141605</xdr:rowOff>
    </xdr:from>
    <xdr:to>
      <xdr:col>72</xdr:col>
      <xdr:colOff>38100</xdr:colOff>
      <xdr:row>83</xdr:row>
      <xdr:rowOff>71755</xdr:rowOff>
    </xdr:to>
    <xdr:sp macro="" textlink="">
      <xdr:nvSpPr>
        <xdr:cNvPr id="772" name="楕円 771">
          <a:extLst>
            <a:ext uri="{FF2B5EF4-FFF2-40B4-BE49-F238E27FC236}">
              <a16:creationId xmlns:a16="http://schemas.microsoft.com/office/drawing/2014/main" id="{2B60E7FC-37DD-4125-BDA9-9E582A705B2B}"/>
            </a:ext>
          </a:extLst>
        </xdr:cNvPr>
        <xdr:cNvSpPr/>
      </xdr:nvSpPr>
      <xdr:spPr>
        <a:xfrm>
          <a:off x="13652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20955</xdr:rowOff>
    </xdr:from>
    <xdr:to>
      <xdr:col>76</xdr:col>
      <xdr:colOff>114300</xdr:colOff>
      <xdr:row>83</xdr:row>
      <xdr:rowOff>47625</xdr:rowOff>
    </xdr:to>
    <xdr:cxnSp macro="">
      <xdr:nvCxnSpPr>
        <xdr:cNvPr id="773" name="直線コネクタ 772">
          <a:extLst>
            <a:ext uri="{FF2B5EF4-FFF2-40B4-BE49-F238E27FC236}">
              <a16:creationId xmlns:a16="http://schemas.microsoft.com/office/drawing/2014/main" id="{A4D90930-40B7-4B83-93C7-FD519ED3B795}"/>
            </a:ext>
          </a:extLst>
        </xdr:cNvPr>
        <xdr:cNvCxnSpPr/>
      </xdr:nvCxnSpPr>
      <xdr:spPr>
        <a:xfrm>
          <a:off x="13703300" y="142513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76836</xdr:rowOff>
    </xdr:from>
    <xdr:to>
      <xdr:col>67</xdr:col>
      <xdr:colOff>101600</xdr:colOff>
      <xdr:row>83</xdr:row>
      <xdr:rowOff>6986</xdr:rowOff>
    </xdr:to>
    <xdr:sp macro="" textlink="">
      <xdr:nvSpPr>
        <xdr:cNvPr id="774" name="楕円 773">
          <a:extLst>
            <a:ext uri="{FF2B5EF4-FFF2-40B4-BE49-F238E27FC236}">
              <a16:creationId xmlns:a16="http://schemas.microsoft.com/office/drawing/2014/main" id="{BB61CEA2-CE7F-48B8-9FB0-A28121EFE7EA}"/>
            </a:ext>
          </a:extLst>
        </xdr:cNvPr>
        <xdr:cNvSpPr/>
      </xdr:nvSpPr>
      <xdr:spPr>
        <a:xfrm>
          <a:off x="12763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127636</xdr:rowOff>
    </xdr:from>
    <xdr:to>
      <xdr:col>71</xdr:col>
      <xdr:colOff>177800</xdr:colOff>
      <xdr:row>83</xdr:row>
      <xdr:rowOff>20955</xdr:rowOff>
    </xdr:to>
    <xdr:cxnSp macro="">
      <xdr:nvCxnSpPr>
        <xdr:cNvPr id="775" name="直線コネクタ 774">
          <a:extLst>
            <a:ext uri="{FF2B5EF4-FFF2-40B4-BE49-F238E27FC236}">
              <a16:creationId xmlns:a16="http://schemas.microsoft.com/office/drawing/2014/main" id="{CA091157-D7A9-49E5-BD6C-704EC190E0CA}"/>
            </a:ext>
          </a:extLst>
        </xdr:cNvPr>
        <xdr:cNvCxnSpPr/>
      </xdr:nvCxnSpPr>
      <xdr:spPr>
        <a:xfrm>
          <a:off x="12814300" y="14186536"/>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776" name="n_1aveValue【消防施設】&#10;有形固定資産減価償却率">
          <a:extLst>
            <a:ext uri="{FF2B5EF4-FFF2-40B4-BE49-F238E27FC236}">
              <a16:creationId xmlns:a16="http://schemas.microsoft.com/office/drawing/2014/main" id="{AFA735EA-9182-4066-9B88-D29426599812}"/>
            </a:ext>
          </a:extLst>
        </xdr:cNvPr>
        <xdr:cNvSpPr txBox="1"/>
      </xdr:nvSpPr>
      <xdr:spPr>
        <a:xfrm>
          <a:off x="15266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a:extLst>
            <a:ext uri="{FF2B5EF4-FFF2-40B4-BE49-F238E27FC236}">
              <a16:creationId xmlns:a16="http://schemas.microsoft.com/office/drawing/2014/main" id="{CABE5729-0F8A-42B1-9291-E9D5412A4246}"/>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778" name="n_3aveValue【消防施設】&#10;有形固定資産減価償却率">
          <a:extLst>
            <a:ext uri="{FF2B5EF4-FFF2-40B4-BE49-F238E27FC236}">
              <a16:creationId xmlns:a16="http://schemas.microsoft.com/office/drawing/2014/main" id="{9FFD8D3C-D0D4-41EF-A303-05E3B079E027}"/>
            </a:ext>
          </a:extLst>
        </xdr:cNvPr>
        <xdr:cNvSpPr txBox="1"/>
      </xdr:nvSpPr>
      <xdr:spPr>
        <a:xfrm>
          <a:off x="13500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61613</xdr:rowOff>
    </xdr:from>
    <xdr:ext cx="405111" cy="259045"/>
    <xdr:sp macro="" textlink="">
      <xdr:nvSpPr>
        <xdr:cNvPr id="779" name="n_4aveValue【消防施設】&#10;有形固定資産減価償却率">
          <a:extLst>
            <a:ext uri="{FF2B5EF4-FFF2-40B4-BE49-F238E27FC236}">
              <a16:creationId xmlns:a16="http://schemas.microsoft.com/office/drawing/2014/main" id="{CD839656-2A4A-4890-9892-550FC87AEEB5}"/>
            </a:ext>
          </a:extLst>
        </xdr:cNvPr>
        <xdr:cNvSpPr txBox="1"/>
      </xdr:nvSpPr>
      <xdr:spPr>
        <a:xfrm>
          <a:off x="12611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125747</xdr:rowOff>
    </xdr:from>
    <xdr:ext cx="405111" cy="259045"/>
    <xdr:sp macro="" textlink="">
      <xdr:nvSpPr>
        <xdr:cNvPr id="780" name="n_1mainValue【消防施設】&#10;有形固定資産減価償却率">
          <a:extLst>
            <a:ext uri="{FF2B5EF4-FFF2-40B4-BE49-F238E27FC236}">
              <a16:creationId xmlns:a16="http://schemas.microsoft.com/office/drawing/2014/main" id="{C65FD1A6-BB36-4AAD-8AE3-1E5E56A70F84}"/>
            </a:ext>
          </a:extLst>
        </xdr:cNvPr>
        <xdr:cNvSpPr txBox="1"/>
      </xdr:nvSpPr>
      <xdr:spPr>
        <a:xfrm>
          <a:off x="15266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89552</xdr:rowOff>
    </xdr:from>
    <xdr:ext cx="405111" cy="259045"/>
    <xdr:sp macro="" textlink="">
      <xdr:nvSpPr>
        <xdr:cNvPr id="781" name="n_2mainValue【消防施設】&#10;有形固定資産減価償却率">
          <a:extLst>
            <a:ext uri="{FF2B5EF4-FFF2-40B4-BE49-F238E27FC236}">
              <a16:creationId xmlns:a16="http://schemas.microsoft.com/office/drawing/2014/main" id="{5BE3467E-2D4B-46C1-81CA-0BB10F52F1C6}"/>
            </a:ext>
          </a:extLst>
        </xdr:cNvPr>
        <xdr:cNvSpPr txBox="1"/>
      </xdr:nvSpPr>
      <xdr:spPr>
        <a:xfrm>
          <a:off x="14389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62882</xdr:rowOff>
    </xdr:from>
    <xdr:ext cx="405111" cy="259045"/>
    <xdr:sp macro="" textlink="">
      <xdr:nvSpPr>
        <xdr:cNvPr id="782" name="n_3mainValue【消防施設】&#10;有形固定資産減価償却率">
          <a:extLst>
            <a:ext uri="{FF2B5EF4-FFF2-40B4-BE49-F238E27FC236}">
              <a16:creationId xmlns:a16="http://schemas.microsoft.com/office/drawing/2014/main" id="{1994A1DE-0BD3-492B-8A17-510571EBEBBE}"/>
            </a:ext>
          </a:extLst>
        </xdr:cNvPr>
        <xdr:cNvSpPr txBox="1"/>
      </xdr:nvSpPr>
      <xdr:spPr>
        <a:xfrm>
          <a:off x="13500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169563</xdr:rowOff>
    </xdr:from>
    <xdr:ext cx="405111" cy="259045"/>
    <xdr:sp macro="" textlink="">
      <xdr:nvSpPr>
        <xdr:cNvPr id="783" name="n_4mainValue【消防施設】&#10;有形固定資産減価償却率">
          <a:extLst>
            <a:ext uri="{FF2B5EF4-FFF2-40B4-BE49-F238E27FC236}">
              <a16:creationId xmlns:a16="http://schemas.microsoft.com/office/drawing/2014/main" id="{D5DEBD42-4B79-4681-9C7F-1A73E5F1410F}"/>
            </a:ext>
          </a:extLst>
        </xdr:cNvPr>
        <xdr:cNvSpPr txBox="1"/>
      </xdr:nvSpPr>
      <xdr:spPr>
        <a:xfrm>
          <a:off x="12611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C2B3CFDE-F79C-472E-AF87-B0D48F76261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8463C3A-47C6-4265-B0A6-31190E4A987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78CB1400-9C5B-4A0D-9B8E-DEE90227041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18DA05F2-5BD5-4197-A0DD-0A7ADE37B85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B9786854-0C40-4B8D-A7B1-9FC5A646396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84B9FF9D-041D-4E6D-BC8F-F872E900904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7763691B-BD69-45BE-8466-1D25702DBED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23DFF6F7-0B56-405C-A420-6342066E68E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C387C61-62DB-412A-8E09-1DD6049D854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FF13AE66-0B8F-4859-83B0-0D030362824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7A142E73-5A16-47DE-9F54-ACF56D47336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7B6EC9E-3906-4009-9836-AF3602E7A3C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90B933AB-63F1-49CB-95FE-B9570BE8216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438FB08F-A01E-44A4-84A1-A171D2211E9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1634EC91-E497-4DF5-A6B7-974CE6D38B0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D3E2F7AA-D503-4938-87B4-ADA87965D4D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F9D8BF8C-F39E-4986-BF94-D864C50C5E4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588C4988-6C06-4231-85C6-5BB5CC435A2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8ACC7418-1BAF-4F22-8069-F63506E4DE7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7BA0BFE-085A-494A-89DA-644CE54EB7E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41382E56-BA0C-45C5-B9FD-1DFD21D26C1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57318A2-3D59-4502-87F0-E45BF4232E5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757E91A5-D533-463F-98B1-25769F2839A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3D73B8D2-6C3C-4E5F-9450-9A67E3B03E30}"/>
            </a:ext>
          </a:extLst>
        </xdr:cNvPr>
        <xdr:cNvCxnSpPr/>
      </xdr:nvCxnSpPr>
      <xdr:spPr>
        <a:xfrm flipV="1">
          <a:off x="22160864"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2F3D1AFC-1D2E-45D8-A0F0-AA8FE0CDFEE7}"/>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20865E3B-06BB-4679-8F69-DB4DC08624F9}"/>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70307D85-7AC9-4213-BFA1-209E82C9CCC0}"/>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1BC2032D-9CD7-4512-BAB4-3A1C82625D82}"/>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12" name="【消防施設】&#10;一人当たり面積平均値テキスト">
          <a:extLst>
            <a:ext uri="{FF2B5EF4-FFF2-40B4-BE49-F238E27FC236}">
              <a16:creationId xmlns:a16="http://schemas.microsoft.com/office/drawing/2014/main" id="{58F66071-26DB-404D-B237-F0AB716652A5}"/>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A0E94305-9BD2-4886-9B9B-83CDB81FFD7C}"/>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0E385967-33FA-47FC-9021-947BD538DF37}"/>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7CB4147A-2DF4-488D-8DCB-B5C5AD67C8F5}"/>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00CD0754-1B1B-48B7-9798-76C74EB3136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6061E53F-4BAC-4AB0-9FA7-0D8273C109D1}"/>
            </a:ext>
          </a:extLst>
        </xdr:cNvPr>
        <xdr:cNvSpPr/>
      </xdr:nvSpPr>
      <xdr:spPr>
        <a:xfrm>
          <a:off x="18605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40FF85A-A191-49BF-AC2E-75AF3EF1DC7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A5CFCAD-29A1-402C-BCA4-4530C0A42A3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AFE12B8F-E426-44B4-A198-92D7F9BA199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85569723-5C7C-4F0F-8CC0-D68E5CF4D2E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23C053E8-00EA-48C6-835F-5C4DBE0F9B2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50800</xdr:rowOff>
    </xdr:from>
    <xdr:to>
      <xdr:col>116</xdr:col>
      <xdr:colOff>114300</xdr:colOff>
      <xdr:row>80</xdr:row>
      <xdr:rowOff>152400</xdr:rowOff>
    </xdr:to>
    <xdr:sp macro="" textlink="">
      <xdr:nvSpPr>
        <xdr:cNvPr id="823" name="楕円 822">
          <a:extLst>
            <a:ext uri="{FF2B5EF4-FFF2-40B4-BE49-F238E27FC236}">
              <a16:creationId xmlns:a16="http://schemas.microsoft.com/office/drawing/2014/main" id="{8E4C028B-34CD-4F60-BA9D-DE03CD459ADD}"/>
            </a:ext>
          </a:extLst>
        </xdr:cNvPr>
        <xdr:cNvSpPr/>
      </xdr:nvSpPr>
      <xdr:spPr>
        <a:xfrm>
          <a:off x="221107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73677</xdr:rowOff>
    </xdr:from>
    <xdr:ext cx="469744" cy="259045"/>
    <xdr:sp macro="" textlink="">
      <xdr:nvSpPr>
        <xdr:cNvPr id="824" name="【消防施設】&#10;一人当たり面積該当値テキスト">
          <a:extLst>
            <a:ext uri="{FF2B5EF4-FFF2-40B4-BE49-F238E27FC236}">
              <a16:creationId xmlns:a16="http://schemas.microsoft.com/office/drawing/2014/main" id="{2DAC38F2-8D9B-4F57-8203-FCB6387086A2}"/>
            </a:ext>
          </a:extLst>
        </xdr:cNvPr>
        <xdr:cNvSpPr txBox="1"/>
      </xdr:nvSpPr>
      <xdr:spPr>
        <a:xfrm>
          <a:off x="22199600"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50800</xdr:rowOff>
    </xdr:from>
    <xdr:to>
      <xdr:col>112</xdr:col>
      <xdr:colOff>38100</xdr:colOff>
      <xdr:row>80</xdr:row>
      <xdr:rowOff>152400</xdr:rowOff>
    </xdr:to>
    <xdr:sp macro="" textlink="">
      <xdr:nvSpPr>
        <xdr:cNvPr id="825" name="楕円 824">
          <a:extLst>
            <a:ext uri="{FF2B5EF4-FFF2-40B4-BE49-F238E27FC236}">
              <a16:creationId xmlns:a16="http://schemas.microsoft.com/office/drawing/2014/main" id="{2153FAA3-E9AC-4C2D-A94B-B04EBDF1FC64}"/>
            </a:ext>
          </a:extLst>
        </xdr:cNvPr>
        <xdr:cNvSpPr/>
      </xdr:nvSpPr>
      <xdr:spPr>
        <a:xfrm>
          <a:off x="21272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101600</xdr:rowOff>
    </xdr:from>
    <xdr:to>
      <xdr:col>116</xdr:col>
      <xdr:colOff>63500</xdr:colOff>
      <xdr:row>80</xdr:row>
      <xdr:rowOff>101600</xdr:rowOff>
    </xdr:to>
    <xdr:cxnSp macro="">
      <xdr:nvCxnSpPr>
        <xdr:cNvPr id="826" name="直線コネクタ 825">
          <a:extLst>
            <a:ext uri="{FF2B5EF4-FFF2-40B4-BE49-F238E27FC236}">
              <a16:creationId xmlns:a16="http://schemas.microsoft.com/office/drawing/2014/main" id="{90708083-A39F-4CBD-8DA8-26DC39FCC457}"/>
            </a:ext>
          </a:extLst>
        </xdr:cNvPr>
        <xdr:cNvCxnSpPr/>
      </xdr:nvCxnSpPr>
      <xdr:spPr>
        <a:xfrm>
          <a:off x="21323300" y="1381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50800</xdr:rowOff>
    </xdr:from>
    <xdr:to>
      <xdr:col>107</xdr:col>
      <xdr:colOff>101600</xdr:colOff>
      <xdr:row>80</xdr:row>
      <xdr:rowOff>152400</xdr:rowOff>
    </xdr:to>
    <xdr:sp macro="" textlink="">
      <xdr:nvSpPr>
        <xdr:cNvPr id="827" name="楕円 826">
          <a:extLst>
            <a:ext uri="{FF2B5EF4-FFF2-40B4-BE49-F238E27FC236}">
              <a16:creationId xmlns:a16="http://schemas.microsoft.com/office/drawing/2014/main" id="{334B1F78-12CB-4D08-922E-AAC2144A2E05}"/>
            </a:ext>
          </a:extLst>
        </xdr:cNvPr>
        <xdr:cNvSpPr/>
      </xdr:nvSpPr>
      <xdr:spPr>
        <a:xfrm>
          <a:off x="20383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101600</xdr:rowOff>
    </xdr:from>
    <xdr:to>
      <xdr:col>111</xdr:col>
      <xdr:colOff>177800</xdr:colOff>
      <xdr:row>80</xdr:row>
      <xdr:rowOff>101600</xdr:rowOff>
    </xdr:to>
    <xdr:cxnSp macro="">
      <xdr:nvCxnSpPr>
        <xdr:cNvPr id="828" name="直線コネクタ 827">
          <a:extLst>
            <a:ext uri="{FF2B5EF4-FFF2-40B4-BE49-F238E27FC236}">
              <a16:creationId xmlns:a16="http://schemas.microsoft.com/office/drawing/2014/main" id="{5E4A954E-922F-4E25-8878-4498422A2F7E}"/>
            </a:ext>
          </a:extLst>
        </xdr:cNvPr>
        <xdr:cNvCxnSpPr/>
      </xdr:nvCxnSpPr>
      <xdr:spPr>
        <a:xfrm>
          <a:off x="20434300" y="1381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50800</xdr:rowOff>
    </xdr:from>
    <xdr:to>
      <xdr:col>102</xdr:col>
      <xdr:colOff>165100</xdr:colOff>
      <xdr:row>80</xdr:row>
      <xdr:rowOff>152400</xdr:rowOff>
    </xdr:to>
    <xdr:sp macro="" textlink="">
      <xdr:nvSpPr>
        <xdr:cNvPr id="829" name="楕円 828">
          <a:extLst>
            <a:ext uri="{FF2B5EF4-FFF2-40B4-BE49-F238E27FC236}">
              <a16:creationId xmlns:a16="http://schemas.microsoft.com/office/drawing/2014/main" id="{7A867287-0F2E-4698-95B7-14439D16D529}"/>
            </a:ext>
          </a:extLst>
        </xdr:cNvPr>
        <xdr:cNvSpPr/>
      </xdr:nvSpPr>
      <xdr:spPr>
        <a:xfrm>
          <a:off x="19494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101600</xdr:rowOff>
    </xdr:from>
    <xdr:to>
      <xdr:col>107</xdr:col>
      <xdr:colOff>50800</xdr:colOff>
      <xdr:row>80</xdr:row>
      <xdr:rowOff>101600</xdr:rowOff>
    </xdr:to>
    <xdr:cxnSp macro="">
      <xdr:nvCxnSpPr>
        <xdr:cNvPr id="830" name="直線コネクタ 829">
          <a:extLst>
            <a:ext uri="{FF2B5EF4-FFF2-40B4-BE49-F238E27FC236}">
              <a16:creationId xmlns:a16="http://schemas.microsoft.com/office/drawing/2014/main" id="{F2A6E25E-4F82-4B1D-8DEB-D3498E3A7017}"/>
            </a:ext>
          </a:extLst>
        </xdr:cNvPr>
        <xdr:cNvCxnSpPr/>
      </xdr:nvCxnSpPr>
      <xdr:spPr>
        <a:xfrm>
          <a:off x="19545300" y="1381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127000</xdr:rowOff>
    </xdr:from>
    <xdr:to>
      <xdr:col>98</xdr:col>
      <xdr:colOff>38100</xdr:colOff>
      <xdr:row>81</xdr:row>
      <xdr:rowOff>57150</xdr:rowOff>
    </xdr:to>
    <xdr:sp macro="" textlink="">
      <xdr:nvSpPr>
        <xdr:cNvPr id="831" name="楕円 830">
          <a:extLst>
            <a:ext uri="{FF2B5EF4-FFF2-40B4-BE49-F238E27FC236}">
              <a16:creationId xmlns:a16="http://schemas.microsoft.com/office/drawing/2014/main" id="{21BED0BC-E9C1-408D-BDAF-16C9DD9E7C7E}"/>
            </a:ext>
          </a:extLst>
        </xdr:cNvPr>
        <xdr:cNvSpPr/>
      </xdr:nvSpPr>
      <xdr:spPr>
        <a:xfrm>
          <a:off x="186055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101600</xdr:rowOff>
    </xdr:from>
    <xdr:to>
      <xdr:col>102</xdr:col>
      <xdr:colOff>114300</xdr:colOff>
      <xdr:row>81</xdr:row>
      <xdr:rowOff>6350</xdr:rowOff>
    </xdr:to>
    <xdr:cxnSp macro="">
      <xdr:nvCxnSpPr>
        <xdr:cNvPr id="832" name="直線コネクタ 831">
          <a:extLst>
            <a:ext uri="{FF2B5EF4-FFF2-40B4-BE49-F238E27FC236}">
              <a16:creationId xmlns:a16="http://schemas.microsoft.com/office/drawing/2014/main" id="{F4AE9FE4-8FC1-485B-A3AD-168CE3472059}"/>
            </a:ext>
          </a:extLst>
        </xdr:cNvPr>
        <xdr:cNvCxnSpPr/>
      </xdr:nvCxnSpPr>
      <xdr:spPr>
        <a:xfrm flipV="1">
          <a:off x="18656300" y="13817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3" name="n_1aveValue【消防施設】&#10;一人当たり面積">
          <a:extLst>
            <a:ext uri="{FF2B5EF4-FFF2-40B4-BE49-F238E27FC236}">
              <a16:creationId xmlns:a16="http://schemas.microsoft.com/office/drawing/2014/main" id="{A39A6848-7108-44C2-A2FF-4194187C45ED}"/>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34" name="n_2aveValue【消防施設】&#10;一人当たり面積">
          <a:extLst>
            <a:ext uri="{FF2B5EF4-FFF2-40B4-BE49-F238E27FC236}">
              <a16:creationId xmlns:a16="http://schemas.microsoft.com/office/drawing/2014/main" id="{206F1B18-60C9-4110-8401-F1A68EF78CA3}"/>
            </a:ext>
          </a:extLst>
        </xdr:cNvPr>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35" name="n_3aveValue【消防施設】&#10;一人当たり面積">
          <a:extLst>
            <a:ext uri="{FF2B5EF4-FFF2-40B4-BE49-F238E27FC236}">
              <a16:creationId xmlns:a16="http://schemas.microsoft.com/office/drawing/2014/main" id="{4EE24572-511E-4BD2-A357-C6DDB2721F92}"/>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149877</xdr:rowOff>
    </xdr:from>
    <xdr:ext cx="469744" cy="259045"/>
    <xdr:sp macro="" textlink="">
      <xdr:nvSpPr>
        <xdr:cNvPr id="836" name="n_4aveValue【消防施設】&#10;一人当たり面積">
          <a:extLst>
            <a:ext uri="{FF2B5EF4-FFF2-40B4-BE49-F238E27FC236}">
              <a16:creationId xmlns:a16="http://schemas.microsoft.com/office/drawing/2014/main" id="{5F4A761E-0793-424F-9AE7-CD1EF836245E}"/>
            </a:ext>
          </a:extLst>
        </xdr:cNvPr>
        <xdr:cNvSpPr txBox="1"/>
      </xdr:nvSpPr>
      <xdr:spPr>
        <a:xfrm>
          <a:off x="18421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168927</xdr:rowOff>
    </xdr:from>
    <xdr:ext cx="469744" cy="259045"/>
    <xdr:sp macro="" textlink="">
      <xdr:nvSpPr>
        <xdr:cNvPr id="837" name="n_1mainValue【消防施設】&#10;一人当たり面積">
          <a:extLst>
            <a:ext uri="{FF2B5EF4-FFF2-40B4-BE49-F238E27FC236}">
              <a16:creationId xmlns:a16="http://schemas.microsoft.com/office/drawing/2014/main" id="{6D2A6590-E8A7-459A-A7B9-6EA4FE33809C}"/>
            </a:ext>
          </a:extLst>
        </xdr:cNvPr>
        <xdr:cNvSpPr txBox="1"/>
      </xdr:nvSpPr>
      <xdr:spPr>
        <a:xfrm>
          <a:off x="210757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168927</xdr:rowOff>
    </xdr:from>
    <xdr:ext cx="469744" cy="259045"/>
    <xdr:sp macro="" textlink="">
      <xdr:nvSpPr>
        <xdr:cNvPr id="838" name="n_2mainValue【消防施設】&#10;一人当たり面積">
          <a:extLst>
            <a:ext uri="{FF2B5EF4-FFF2-40B4-BE49-F238E27FC236}">
              <a16:creationId xmlns:a16="http://schemas.microsoft.com/office/drawing/2014/main" id="{38ED8787-6C35-4488-971A-4649E752F3A9}"/>
            </a:ext>
          </a:extLst>
        </xdr:cNvPr>
        <xdr:cNvSpPr txBox="1"/>
      </xdr:nvSpPr>
      <xdr:spPr>
        <a:xfrm>
          <a:off x="201994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168927</xdr:rowOff>
    </xdr:from>
    <xdr:ext cx="469744" cy="259045"/>
    <xdr:sp macro="" textlink="">
      <xdr:nvSpPr>
        <xdr:cNvPr id="839" name="n_3mainValue【消防施設】&#10;一人当たり面積">
          <a:extLst>
            <a:ext uri="{FF2B5EF4-FFF2-40B4-BE49-F238E27FC236}">
              <a16:creationId xmlns:a16="http://schemas.microsoft.com/office/drawing/2014/main" id="{B98DBE8E-477A-4EC0-992B-C96ED443CC1B}"/>
            </a:ext>
          </a:extLst>
        </xdr:cNvPr>
        <xdr:cNvSpPr txBox="1"/>
      </xdr:nvSpPr>
      <xdr:spPr>
        <a:xfrm>
          <a:off x="193104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73677</xdr:rowOff>
    </xdr:from>
    <xdr:ext cx="469744" cy="259045"/>
    <xdr:sp macro="" textlink="">
      <xdr:nvSpPr>
        <xdr:cNvPr id="840" name="n_4mainValue【消防施設】&#10;一人当たり面積">
          <a:extLst>
            <a:ext uri="{FF2B5EF4-FFF2-40B4-BE49-F238E27FC236}">
              <a16:creationId xmlns:a16="http://schemas.microsoft.com/office/drawing/2014/main" id="{87928E4A-96CC-454E-B8D0-1355B604219D}"/>
            </a:ext>
          </a:extLst>
        </xdr:cNvPr>
        <xdr:cNvSpPr txBox="1"/>
      </xdr:nvSpPr>
      <xdr:spPr>
        <a:xfrm>
          <a:off x="18421427"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4E82F2F1-F753-4215-9B95-E63F65E04C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D6167579-45A5-41BA-BE32-F3B34707776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49CDE495-F77F-4032-909D-6A365FB4C05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9F1747E-0AE4-486B-A5BA-083F7566EA6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8F127BAA-9EDE-4F42-88E1-8D1DC3A30BF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B81680A7-4240-4D77-AAC7-E0F5D1D9360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A75A82E-E3DC-4EF3-9524-43559BDF5F5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BC77BBCA-5E17-44BD-9F00-31181C2B933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C4CA8497-99D9-4200-894A-EE8BBFBDA04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AE0C15FA-9C7F-4FAD-B823-931F09B589B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C6BC9EFA-5E9A-4304-831A-985E06C30E5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54D9C0A3-C698-4989-8546-C60B3E9CC01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46F04A0C-67E3-4FD4-B0AA-F06B8BA555BD}"/>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630D3B20-6FE0-4003-BE57-E487D96FBE1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156F8300-1081-46C4-82DD-FAD0658862E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A383BD87-0066-492D-A9F0-6C5F3942BCB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5E5F7578-2F85-4AE2-8118-87B7828179B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7DE37311-6798-4A59-94AD-0A2B20D9850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E034D234-43A7-429E-AA5C-48DAA002725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296B350B-E2DC-4B92-8BF8-F90423AD3D2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AB713AF2-2BFE-40AE-9AC0-18BFB4A38B97}"/>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E9B706E9-FFC8-4ACC-B7D2-171AAB3CAC1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2B2F8F9E-25C8-4BD3-B23B-26056308E9E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E782994A-967B-488E-B52F-1618F5FB6573}"/>
            </a:ext>
          </a:extLst>
        </xdr:cNvPr>
        <xdr:cNvCxnSpPr/>
      </xdr:nvCxnSpPr>
      <xdr:spPr>
        <a:xfrm flipV="1">
          <a:off x="16318864" y="173812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F06DFAF5-9CF9-40EC-AAF1-95217278B77C}"/>
            </a:ext>
          </a:extLst>
        </xdr:cNvPr>
        <xdr:cNvSpPr txBox="1"/>
      </xdr:nvSpPr>
      <xdr:spPr>
        <a:xfrm>
          <a:off x="1635760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C8B9457B-82D5-4DF5-86EF-05C03EC41439}"/>
            </a:ext>
          </a:extLst>
        </xdr:cNvPr>
        <xdr:cNvCxnSpPr/>
      </xdr:nvCxnSpPr>
      <xdr:spPr>
        <a:xfrm>
          <a:off x="16230600" y="1875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914AF22A-FC17-4301-BC7E-8FA492576CEE}"/>
            </a:ext>
          </a:extLst>
        </xdr:cNvPr>
        <xdr:cNvSpPr txBox="1"/>
      </xdr:nvSpPr>
      <xdr:spPr>
        <a:xfrm>
          <a:off x="16357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2D2B877D-5DA8-44DA-AB92-8E86C8E27CE0}"/>
            </a:ext>
          </a:extLst>
        </xdr:cNvPr>
        <xdr:cNvCxnSpPr/>
      </xdr:nvCxnSpPr>
      <xdr:spPr>
        <a:xfrm>
          <a:off x="16230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69" name="【庁舎】&#10;有形固定資産減価償却率平均値テキスト">
          <a:extLst>
            <a:ext uri="{FF2B5EF4-FFF2-40B4-BE49-F238E27FC236}">
              <a16:creationId xmlns:a16="http://schemas.microsoft.com/office/drawing/2014/main" id="{1CCF0C5A-6433-41EA-BD9F-7902328D54B2}"/>
            </a:ext>
          </a:extLst>
        </xdr:cNvPr>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40E3BE61-F134-4EA5-AE64-B0A0F980E366}"/>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97ECB2CF-2E4E-4B6D-9A08-622F7E2562C5}"/>
            </a:ext>
          </a:extLst>
        </xdr:cNvPr>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695CE464-B349-4A7B-907D-5B0A17408404}"/>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8B02594B-8DAF-4692-88D4-F2278D02283B}"/>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AB5B39A7-3426-44E1-BBB4-D86FB1AE51B1}"/>
            </a:ext>
          </a:extLst>
        </xdr:cNvPr>
        <xdr:cNvSpPr/>
      </xdr:nvSpPr>
      <xdr:spPr>
        <a:xfrm>
          <a:off x="1276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73389D2-70E0-4BD7-AB09-0FC5C39E64C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1448E28-0A1C-41EB-9387-F03B5C1601B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7578E9C-0080-4055-A3D7-E6C64BEEA7B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CFE78A9-DD53-45A3-A573-A237C8AB88C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9A5537AA-0D78-4411-81ED-093490C7F78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86361</xdr:rowOff>
    </xdr:from>
    <xdr:to>
      <xdr:col>85</xdr:col>
      <xdr:colOff>177800</xdr:colOff>
      <xdr:row>107</xdr:row>
      <xdr:rowOff>16511</xdr:rowOff>
    </xdr:to>
    <xdr:sp macro="" textlink="">
      <xdr:nvSpPr>
        <xdr:cNvPr id="880" name="楕円 879">
          <a:extLst>
            <a:ext uri="{FF2B5EF4-FFF2-40B4-BE49-F238E27FC236}">
              <a16:creationId xmlns:a16="http://schemas.microsoft.com/office/drawing/2014/main" id="{79E78846-1B3F-4315-8FC2-741B65CB497F}"/>
            </a:ext>
          </a:extLst>
        </xdr:cNvPr>
        <xdr:cNvSpPr/>
      </xdr:nvSpPr>
      <xdr:spPr>
        <a:xfrm>
          <a:off x="16268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64788</xdr:rowOff>
    </xdr:from>
    <xdr:ext cx="405111" cy="259045"/>
    <xdr:sp macro="" textlink="">
      <xdr:nvSpPr>
        <xdr:cNvPr id="881" name="【庁舎】&#10;有形固定資産減価償却率該当値テキスト">
          <a:extLst>
            <a:ext uri="{FF2B5EF4-FFF2-40B4-BE49-F238E27FC236}">
              <a16:creationId xmlns:a16="http://schemas.microsoft.com/office/drawing/2014/main" id="{1C3C3C4A-3B72-4F4A-BCC7-3560A38AA98B}"/>
            </a:ext>
          </a:extLst>
        </xdr:cNvPr>
        <xdr:cNvSpPr txBox="1"/>
      </xdr:nvSpPr>
      <xdr:spPr>
        <a:xfrm>
          <a:off x="16357600"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48261</xdr:rowOff>
    </xdr:from>
    <xdr:to>
      <xdr:col>81</xdr:col>
      <xdr:colOff>101600</xdr:colOff>
      <xdr:row>106</xdr:row>
      <xdr:rowOff>149861</xdr:rowOff>
    </xdr:to>
    <xdr:sp macro="" textlink="">
      <xdr:nvSpPr>
        <xdr:cNvPr id="882" name="楕円 881">
          <a:extLst>
            <a:ext uri="{FF2B5EF4-FFF2-40B4-BE49-F238E27FC236}">
              <a16:creationId xmlns:a16="http://schemas.microsoft.com/office/drawing/2014/main" id="{8201AD80-931E-43B2-990F-CBEC3127F62B}"/>
            </a:ext>
          </a:extLst>
        </xdr:cNvPr>
        <xdr:cNvSpPr/>
      </xdr:nvSpPr>
      <xdr:spPr>
        <a:xfrm>
          <a:off x="15430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99061</xdr:rowOff>
    </xdr:from>
    <xdr:to>
      <xdr:col>85</xdr:col>
      <xdr:colOff>127000</xdr:colOff>
      <xdr:row>106</xdr:row>
      <xdr:rowOff>137161</xdr:rowOff>
    </xdr:to>
    <xdr:cxnSp macro="">
      <xdr:nvCxnSpPr>
        <xdr:cNvPr id="883" name="直線コネクタ 882">
          <a:extLst>
            <a:ext uri="{FF2B5EF4-FFF2-40B4-BE49-F238E27FC236}">
              <a16:creationId xmlns:a16="http://schemas.microsoft.com/office/drawing/2014/main" id="{0C4B4D12-1B73-4F47-8D9F-CB1840F870CF}"/>
            </a:ext>
          </a:extLst>
        </xdr:cNvPr>
        <xdr:cNvCxnSpPr/>
      </xdr:nvCxnSpPr>
      <xdr:spPr>
        <a:xfrm>
          <a:off x="15481300" y="182727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6350</xdr:rowOff>
    </xdr:from>
    <xdr:to>
      <xdr:col>76</xdr:col>
      <xdr:colOff>165100</xdr:colOff>
      <xdr:row>106</xdr:row>
      <xdr:rowOff>107950</xdr:rowOff>
    </xdr:to>
    <xdr:sp macro="" textlink="">
      <xdr:nvSpPr>
        <xdr:cNvPr id="884" name="楕円 883">
          <a:extLst>
            <a:ext uri="{FF2B5EF4-FFF2-40B4-BE49-F238E27FC236}">
              <a16:creationId xmlns:a16="http://schemas.microsoft.com/office/drawing/2014/main" id="{C2B93D20-358C-4410-9B4C-776F8A59DA88}"/>
            </a:ext>
          </a:extLst>
        </xdr:cNvPr>
        <xdr:cNvSpPr/>
      </xdr:nvSpPr>
      <xdr:spPr>
        <a:xfrm>
          <a:off x="14541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57150</xdr:rowOff>
    </xdr:from>
    <xdr:to>
      <xdr:col>81</xdr:col>
      <xdr:colOff>50800</xdr:colOff>
      <xdr:row>106</xdr:row>
      <xdr:rowOff>99061</xdr:rowOff>
    </xdr:to>
    <xdr:cxnSp macro="">
      <xdr:nvCxnSpPr>
        <xdr:cNvPr id="885" name="直線コネクタ 884">
          <a:extLst>
            <a:ext uri="{FF2B5EF4-FFF2-40B4-BE49-F238E27FC236}">
              <a16:creationId xmlns:a16="http://schemas.microsoft.com/office/drawing/2014/main" id="{0AA87FB1-B00D-455D-BB0B-AD96424D2E1B}"/>
            </a:ext>
          </a:extLst>
        </xdr:cNvPr>
        <xdr:cNvCxnSpPr/>
      </xdr:nvCxnSpPr>
      <xdr:spPr>
        <a:xfrm>
          <a:off x="14592300" y="182308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162561</xdr:rowOff>
    </xdr:from>
    <xdr:to>
      <xdr:col>72</xdr:col>
      <xdr:colOff>38100</xdr:colOff>
      <xdr:row>106</xdr:row>
      <xdr:rowOff>92711</xdr:rowOff>
    </xdr:to>
    <xdr:sp macro="" textlink="">
      <xdr:nvSpPr>
        <xdr:cNvPr id="886" name="楕円 885">
          <a:extLst>
            <a:ext uri="{FF2B5EF4-FFF2-40B4-BE49-F238E27FC236}">
              <a16:creationId xmlns:a16="http://schemas.microsoft.com/office/drawing/2014/main" id="{6FF127AB-F1FF-460D-8AEA-FB2CD2635A10}"/>
            </a:ext>
          </a:extLst>
        </xdr:cNvPr>
        <xdr:cNvSpPr/>
      </xdr:nvSpPr>
      <xdr:spPr>
        <a:xfrm>
          <a:off x="13652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41911</xdr:rowOff>
    </xdr:from>
    <xdr:to>
      <xdr:col>76</xdr:col>
      <xdr:colOff>114300</xdr:colOff>
      <xdr:row>106</xdr:row>
      <xdr:rowOff>57150</xdr:rowOff>
    </xdr:to>
    <xdr:cxnSp macro="">
      <xdr:nvCxnSpPr>
        <xdr:cNvPr id="887" name="直線コネクタ 886">
          <a:extLst>
            <a:ext uri="{FF2B5EF4-FFF2-40B4-BE49-F238E27FC236}">
              <a16:creationId xmlns:a16="http://schemas.microsoft.com/office/drawing/2014/main" id="{CB117E70-065C-4C42-A465-D6867DEEF781}"/>
            </a:ext>
          </a:extLst>
        </xdr:cNvPr>
        <xdr:cNvCxnSpPr/>
      </xdr:nvCxnSpPr>
      <xdr:spPr>
        <a:xfrm>
          <a:off x="13703300" y="182156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69214</xdr:rowOff>
    </xdr:from>
    <xdr:to>
      <xdr:col>67</xdr:col>
      <xdr:colOff>101600</xdr:colOff>
      <xdr:row>106</xdr:row>
      <xdr:rowOff>170814</xdr:rowOff>
    </xdr:to>
    <xdr:sp macro="" textlink="">
      <xdr:nvSpPr>
        <xdr:cNvPr id="888" name="楕円 887">
          <a:extLst>
            <a:ext uri="{FF2B5EF4-FFF2-40B4-BE49-F238E27FC236}">
              <a16:creationId xmlns:a16="http://schemas.microsoft.com/office/drawing/2014/main" id="{413EA15E-2C7F-474C-A37D-8C09E652EEEF}"/>
            </a:ext>
          </a:extLst>
        </xdr:cNvPr>
        <xdr:cNvSpPr/>
      </xdr:nvSpPr>
      <xdr:spPr>
        <a:xfrm>
          <a:off x="12763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41911</xdr:rowOff>
    </xdr:from>
    <xdr:to>
      <xdr:col>71</xdr:col>
      <xdr:colOff>177800</xdr:colOff>
      <xdr:row>106</xdr:row>
      <xdr:rowOff>120014</xdr:rowOff>
    </xdr:to>
    <xdr:cxnSp macro="">
      <xdr:nvCxnSpPr>
        <xdr:cNvPr id="889" name="直線コネクタ 888">
          <a:extLst>
            <a:ext uri="{FF2B5EF4-FFF2-40B4-BE49-F238E27FC236}">
              <a16:creationId xmlns:a16="http://schemas.microsoft.com/office/drawing/2014/main" id="{2F800CF9-20B0-4016-8CE6-2DD183C74C2D}"/>
            </a:ext>
          </a:extLst>
        </xdr:cNvPr>
        <xdr:cNvCxnSpPr/>
      </xdr:nvCxnSpPr>
      <xdr:spPr>
        <a:xfrm flipV="1">
          <a:off x="12814300" y="18215611"/>
          <a:ext cx="8890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0" name="n_1aveValue【庁舎】&#10;有形固定資産減価償却率">
          <a:extLst>
            <a:ext uri="{FF2B5EF4-FFF2-40B4-BE49-F238E27FC236}">
              <a16:creationId xmlns:a16="http://schemas.microsoft.com/office/drawing/2014/main" id="{92AB8824-6750-4C63-9F31-0A2E4F313298}"/>
            </a:ext>
          </a:extLst>
        </xdr:cNvPr>
        <xdr:cNvSpPr txBox="1"/>
      </xdr:nvSpPr>
      <xdr:spPr>
        <a:xfrm>
          <a:off x="152660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1" name="n_2aveValue【庁舎】&#10;有形固定資産減価償却率">
          <a:extLst>
            <a:ext uri="{FF2B5EF4-FFF2-40B4-BE49-F238E27FC236}">
              <a16:creationId xmlns:a16="http://schemas.microsoft.com/office/drawing/2014/main" id="{485E9628-4BC8-4701-A04A-DC5B5BFD9DD4}"/>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2" name="n_3aveValue【庁舎】&#10;有形固定資産減価償却率">
          <a:extLst>
            <a:ext uri="{FF2B5EF4-FFF2-40B4-BE49-F238E27FC236}">
              <a16:creationId xmlns:a16="http://schemas.microsoft.com/office/drawing/2014/main" id="{D58A7106-36FD-4260-86DD-441F25D8588C}"/>
            </a:ext>
          </a:extLst>
        </xdr:cNvPr>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3" name="n_4aveValue【庁舎】&#10;有形固定資産減価償却率">
          <a:extLst>
            <a:ext uri="{FF2B5EF4-FFF2-40B4-BE49-F238E27FC236}">
              <a16:creationId xmlns:a16="http://schemas.microsoft.com/office/drawing/2014/main" id="{92DD29E0-2E2B-4C33-95D9-3DACFBA04D55}"/>
            </a:ext>
          </a:extLst>
        </xdr:cNvPr>
        <xdr:cNvSpPr txBox="1"/>
      </xdr:nvSpPr>
      <xdr:spPr>
        <a:xfrm>
          <a:off x="12611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140988</xdr:rowOff>
    </xdr:from>
    <xdr:ext cx="405111" cy="259045"/>
    <xdr:sp macro="" textlink="">
      <xdr:nvSpPr>
        <xdr:cNvPr id="894" name="n_1mainValue【庁舎】&#10;有形固定資産減価償却率">
          <a:extLst>
            <a:ext uri="{FF2B5EF4-FFF2-40B4-BE49-F238E27FC236}">
              <a16:creationId xmlns:a16="http://schemas.microsoft.com/office/drawing/2014/main" id="{34CE5E80-EEA2-4458-920C-2E3C69A6888E}"/>
            </a:ext>
          </a:extLst>
        </xdr:cNvPr>
        <xdr:cNvSpPr txBox="1"/>
      </xdr:nvSpPr>
      <xdr:spPr>
        <a:xfrm>
          <a:off x="15266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99077</xdr:rowOff>
    </xdr:from>
    <xdr:ext cx="405111" cy="259045"/>
    <xdr:sp macro="" textlink="">
      <xdr:nvSpPr>
        <xdr:cNvPr id="895" name="n_2mainValue【庁舎】&#10;有形固定資産減価償却率">
          <a:extLst>
            <a:ext uri="{FF2B5EF4-FFF2-40B4-BE49-F238E27FC236}">
              <a16:creationId xmlns:a16="http://schemas.microsoft.com/office/drawing/2014/main" id="{3FE65A8A-28F6-41BF-97DC-0C6737075CA9}"/>
            </a:ext>
          </a:extLst>
        </xdr:cNvPr>
        <xdr:cNvSpPr txBox="1"/>
      </xdr:nvSpPr>
      <xdr:spPr>
        <a:xfrm>
          <a:off x="14389744"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83838</xdr:rowOff>
    </xdr:from>
    <xdr:ext cx="405111" cy="259045"/>
    <xdr:sp macro="" textlink="">
      <xdr:nvSpPr>
        <xdr:cNvPr id="896" name="n_3mainValue【庁舎】&#10;有形固定資産減価償却率">
          <a:extLst>
            <a:ext uri="{FF2B5EF4-FFF2-40B4-BE49-F238E27FC236}">
              <a16:creationId xmlns:a16="http://schemas.microsoft.com/office/drawing/2014/main" id="{1EB13436-8422-429A-9886-CE42AD6E956F}"/>
            </a:ext>
          </a:extLst>
        </xdr:cNvPr>
        <xdr:cNvSpPr txBox="1"/>
      </xdr:nvSpPr>
      <xdr:spPr>
        <a:xfrm>
          <a:off x="13500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161941</xdr:rowOff>
    </xdr:from>
    <xdr:ext cx="405111" cy="259045"/>
    <xdr:sp macro="" textlink="">
      <xdr:nvSpPr>
        <xdr:cNvPr id="897" name="n_4mainValue【庁舎】&#10;有形固定資産減価償却率">
          <a:extLst>
            <a:ext uri="{FF2B5EF4-FFF2-40B4-BE49-F238E27FC236}">
              <a16:creationId xmlns:a16="http://schemas.microsoft.com/office/drawing/2014/main" id="{A0560C7F-DF88-4C67-8663-C78FC5334559}"/>
            </a:ext>
          </a:extLst>
        </xdr:cNvPr>
        <xdr:cNvSpPr txBox="1"/>
      </xdr:nvSpPr>
      <xdr:spPr>
        <a:xfrm>
          <a:off x="12611744"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27E29DA1-B3C8-47E3-9CA9-2EC5923D0E3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81C8F0AF-72BE-4A1D-B6DA-8460B39B168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45A6089A-07E0-48F9-834F-60681CD8B0B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BA416600-A60E-4247-AFC5-700146A09A8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96FCC869-0D8B-42B0-B3BA-A649F4F97B6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6CE021B6-190B-43C3-A20C-6CA80605F2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82B1FB85-E35D-48B9-A74F-9D3FD79757C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226C714-E017-40A3-B27C-1B0D1127DCC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E186A5E1-2E90-4813-9145-E687030B3FE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727CC0DA-6C80-410C-ADD8-DA67C0E6886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35EF4726-70DA-4AE3-998A-1CD69415F02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26A83577-ED66-40EB-B3FF-549E5C38277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92A98DD2-BE01-4F1E-8E09-2C1C5A53B60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77521CBB-401A-4737-95D1-03F77D301F0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F8DD81E1-E427-4259-878F-BFE51E8A64A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FA9AE638-20EF-4C82-8B28-3B6A0F13FD2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B7743EDC-D5AD-4098-AD6D-1D5F836B63A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6695662F-3F6B-4D65-9785-2E27C18CBBF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E2B475D8-3339-4813-B0BC-6A6A022ADEE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2458765C-33A2-4884-8BB9-79131588D79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8D683BC2-2064-49E8-BF08-00F6FB61FD6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CBAA4B50-B3D8-41A1-97E5-1AF5F944457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3485C81D-4B16-4C04-B078-8B3FBCFA69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163830</xdr:rowOff>
    </xdr:from>
    <xdr:to>
      <xdr:col>116</xdr:col>
      <xdr:colOff>62864</xdr:colOff>
      <xdr:row>107</xdr:row>
      <xdr:rowOff>91439</xdr:rowOff>
    </xdr:to>
    <xdr:cxnSp macro="">
      <xdr:nvCxnSpPr>
        <xdr:cNvPr id="921" name="直線コネクタ 920">
          <a:extLst>
            <a:ext uri="{FF2B5EF4-FFF2-40B4-BE49-F238E27FC236}">
              <a16:creationId xmlns:a16="http://schemas.microsoft.com/office/drawing/2014/main" id="{0859C474-6B83-40CA-8B60-EDA89EF24BD4}"/>
            </a:ext>
          </a:extLst>
        </xdr:cNvPr>
        <xdr:cNvCxnSpPr/>
      </xdr:nvCxnSpPr>
      <xdr:spPr>
        <a:xfrm flipV="1">
          <a:off x="22160864" y="17651730"/>
          <a:ext cx="0" cy="78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922" name="【庁舎】&#10;一人当たり面積最小値テキスト">
          <a:extLst>
            <a:ext uri="{FF2B5EF4-FFF2-40B4-BE49-F238E27FC236}">
              <a16:creationId xmlns:a16="http://schemas.microsoft.com/office/drawing/2014/main" id="{75458AB1-8017-4D41-AE7E-BAABE40A6050}"/>
            </a:ext>
          </a:extLst>
        </xdr:cNvPr>
        <xdr:cNvSpPr txBox="1"/>
      </xdr:nvSpPr>
      <xdr:spPr>
        <a:xfrm>
          <a:off x="22199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923" name="直線コネクタ 922">
          <a:extLst>
            <a:ext uri="{FF2B5EF4-FFF2-40B4-BE49-F238E27FC236}">
              <a16:creationId xmlns:a16="http://schemas.microsoft.com/office/drawing/2014/main" id="{F109F61B-7224-4EF0-83FB-274EAEAF9C18}"/>
            </a:ext>
          </a:extLst>
        </xdr:cNvPr>
        <xdr:cNvCxnSpPr/>
      </xdr:nvCxnSpPr>
      <xdr:spPr>
        <a:xfrm>
          <a:off x="22072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110507</xdr:rowOff>
    </xdr:from>
    <xdr:ext cx="469744" cy="259045"/>
    <xdr:sp macro="" textlink="">
      <xdr:nvSpPr>
        <xdr:cNvPr id="924" name="【庁舎】&#10;一人当たり面積最大値テキスト">
          <a:extLst>
            <a:ext uri="{FF2B5EF4-FFF2-40B4-BE49-F238E27FC236}">
              <a16:creationId xmlns:a16="http://schemas.microsoft.com/office/drawing/2014/main" id="{77E4803A-F09A-4C2B-A044-F2B0B2A6EDAE}"/>
            </a:ext>
          </a:extLst>
        </xdr:cNvPr>
        <xdr:cNvSpPr txBox="1"/>
      </xdr:nvSpPr>
      <xdr:spPr>
        <a:xfrm>
          <a:off x="22199600" y="1742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163830</xdr:rowOff>
    </xdr:from>
    <xdr:to>
      <xdr:col>116</xdr:col>
      <xdr:colOff>152400</xdr:colOff>
      <xdr:row>102</xdr:row>
      <xdr:rowOff>163830</xdr:rowOff>
    </xdr:to>
    <xdr:cxnSp macro="">
      <xdr:nvCxnSpPr>
        <xdr:cNvPr id="925" name="直線コネクタ 924">
          <a:extLst>
            <a:ext uri="{FF2B5EF4-FFF2-40B4-BE49-F238E27FC236}">
              <a16:creationId xmlns:a16="http://schemas.microsoft.com/office/drawing/2014/main" id="{CBB7510E-AC17-4392-A803-5F9E1428F04C}"/>
            </a:ext>
          </a:extLst>
        </xdr:cNvPr>
        <xdr:cNvCxnSpPr/>
      </xdr:nvCxnSpPr>
      <xdr:spPr>
        <a:xfrm>
          <a:off x="22072600" y="1765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926" name="【庁舎】&#10;一人当たり面積平均値テキスト">
          <a:extLst>
            <a:ext uri="{FF2B5EF4-FFF2-40B4-BE49-F238E27FC236}">
              <a16:creationId xmlns:a16="http://schemas.microsoft.com/office/drawing/2014/main" id="{1CE170B8-561B-457D-89EA-C40AEFF68509}"/>
            </a:ext>
          </a:extLst>
        </xdr:cNvPr>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27" name="フローチャート: 判断 926">
          <a:extLst>
            <a:ext uri="{FF2B5EF4-FFF2-40B4-BE49-F238E27FC236}">
              <a16:creationId xmlns:a16="http://schemas.microsoft.com/office/drawing/2014/main" id="{7D0642EB-278D-450B-9E4C-8F5F47DD64DA}"/>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928" name="フローチャート: 判断 927">
          <a:extLst>
            <a:ext uri="{FF2B5EF4-FFF2-40B4-BE49-F238E27FC236}">
              <a16:creationId xmlns:a16="http://schemas.microsoft.com/office/drawing/2014/main" id="{C76D7E72-9C03-4756-9786-FA1C2452908E}"/>
            </a:ext>
          </a:extLst>
        </xdr:cNvPr>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29" name="フローチャート: 判断 928">
          <a:extLst>
            <a:ext uri="{FF2B5EF4-FFF2-40B4-BE49-F238E27FC236}">
              <a16:creationId xmlns:a16="http://schemas.microsoft.com/office/drawing/2014/main" id="{66602123-8E55-490B-B1C3-A8D0C2BB0733}"/>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30" name="フローチャート: 判断 929">
          <a:extLst>
            <a:ext uri="{FF2B5EF4-FFF2-40B4-BE49-F238E27FC236}">
              <a16:creationId xmlns:a16="http://schemas.microsoft.com/office/drawing/2014/main" id="{692B4A98-E805-451E-8E76-F7D359D0B068}"/>
            </a:ext>
          </a:extLst>
        </xdr:cNvPr>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124461</xdr:rowOff>
    </xdr:from>
    <xdr:to>
      <xdr:col>98</xdr:col>
      <xdr:colOff>38100</xdr:colOff>
      <xdr:row>106</xdr:row>
      <xdr:rowOff>54611</xdr:rowOff>
    </xdr:to>
    <xdr:sp macro="" textlink="">
      <xdr:nvSpPr>
        <xdr:cNvPr id="931" name="フローチャート: 判断 930">
          <a:extLst>
            <a:ext uri="{FF2B5EF4-FFF2-40B4-BE49-F238E27FC236}">
              <a16:creationId xmlns:a16="http://schemas.microsoft.com/office/drawing/2014/main" id="{60A2A414-5779-4393-8A7A-42FCA922DA7A}"/>
            </a:ext>
          </a:extLst>
        </xdr:cNvPr>
        <xdr:cNvSpPr/>
      </xdr:nvSpPr>
      <xdr:spPr>
        <a:xfrm>
          <a:off x="18605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64305C1-46D4-49F3-A49C-8F0F0427463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8EE0C13B-92EB-4FE8-B3CC-6F7547A15DC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B00BCE9A-7E2E-4C12-AE94-2E75D0285C8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EAC552A3-BD71-43A7-A888-DDCC0A61B9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677947FA-894D-4443-B30A-701EEACAC59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113030</xdr:rowOff>
    </xdr:from>
    <xdr:to>
      <xdr:col>116</xdr:col>
      <xdr:colOff>114300</xdr:colOff>
      <xdr:row>103</xdr:row>
      <xdr:rowOff>43180</xdr:rowOff>
    </xdr:to>
    <xdr:sp macro="" textlink="">
      <xdr:nvSpPr>
        <xdr:cNvPr id="937" name="楕円 936">
          <a:extLst>
            <a:ext uri="{FF2B5EF4-FFF2-40B4-BE49-F238E27FC236}">
              <a16:creationId xmlns:a16="http://schemas.microsoft.com/office/drawing/2014/main" id="{2EEF233A-9C9E-4B14-9F27-AD0E4D0B54AB}"/>
            </a:ext>
          </a:extLst>
        </xdr:cNvPr>
        <xdr:cNvSpPr/>
      </xdr:nvSpPr>
      <xdr:spPr>
        <a:xfrm>
          <a:off x="221107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66057</xdr:rowOff>
    </xdr:from>
    <xdr:ext cx="469744" cy="259045"/>
    <xdr:sp macro="" textlink="">
      <xdr:nvSpPr>
        <xdr:cNvPr id="938" name="【庁舎】&#10;一人当たり面積該当値テキスト">
          <a:extLst>
            <a:ext uri="{FF2B5EF4-FFF2-40B4-BE49-F238E27FC236}">
              <a16:creationId xmlns:a16="http://schemas.microsoft.com/office/drawing/2014/main" id="{38DF2A26-2A9E-421E-9E79-9EE5101D73F9}"/>
            </a:ext>
          </a:extLst>
        </xdr:cNvPr>
        <xdr:cNvSpPr txBox="1"/>
      </xdr:nvSpPr>
      <xdr:spPr>
        <a:xfrm>
          <a:off x="22199600" y="1755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124461</xdr:rowOff>
    </xdr:from>
    <xdr:to>
      <xdr:col>112</xdr:col>
      <xdr:colOff>38100</xdr:colOff>
      <xdr:row>103</xdr:row>
      <xdr:rowOff>54611</xdr:rowOff>
    </xdr:to>
    <xdr:sp macro="" textlink="">
      <xdr:nvSpPr>
        <xdr:cNvPr id="939" name="楕円 938">
          <a:extLst>
            <a:ext uri="{FF2B5EF4-FFF2-40B4-BE49-F238E27FC236}">
              <a16:creationId xmlns:a16="http://schemas.microsoft.com/office/drawing/2014/main" id="{E132F273-7A26-4C2F-B3C9-5F68908F1CBF}"/>
            </a:ext>
          </a:extLst>
        </xdr:cNvPr>
        <xdr:cNvSpPr/>
      </xdr:nvSpPr>
      <xdr:spPr>
        <a:xfrm>
          <a:off x="21272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163830</xdr:rowOff>
    </xdr:from>
    <xdr:to>
      <xdr:col>116</xdr:col>
      <xdr:colOff>63500</xdr:colOff>
      <xdr:row>103</xdr:row>
      <xdr:rowOff>3811</xdr:rowOff>
    </xdr:to>
    <xdr:cxnSp macro="">
      <xdr:nvCxnSpPr>
        <xdr:cNvPr id="940" name="直線コネクタ 939">
          <a:extLst>
            <a:ext uri="{FF2B5EF4-FFF2-40B4-BE49-F238E27FC236}">
              <a16:creationId xmlns:a16="http://schemas.microsoft.com/office/drawing/2014/main" id="{59812DF4-269B-4911-AF2C-2169D813D5EF}"/>
            </a:ext>
          </a:extLst>
        </xdr:cNvPr>
        <xdr:cNvCxnSpPr/>
      </xdr:nvCxnSpPr>
      <xdr:spPr>
        <a:xfrm flipV="1">
          <a:off x="21323300" y="176517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10161</xdr:rowOff>
    </xdr:from>
    <xdr:to>
      <xdr:col>107</xdr:col>
      <xdr:colOff>101600</xdr:colOff>
      <xdr:row>101</xdr:row>
      <xdr:rowOff>111761</xdr:rowOff>
    </xdr:to>
    <xdr:sp macro="" textlink="">
      <xdr:nvSpPr>
        <xdr:cNvPr id="941" name="楕円 940">
          <a:extLst>
            <a:ext uri="{FF2B5EF4-FFF2-40B4-BE49-F238E27FC236}">
              <a16:creationId xmlns:a16="http://schemas.microsoft.com/office/drawing/2014/main" id="{7E9B9480-A6AA-42E8-AFE8-195819D890A1}"/>
            </a:ext>
          </a:extLst>
        </xdr:cNvPr>
        <xdr:cNvSpPr/>
      </xdr:nvSpPr>
      <xdr:spPr>
        <a:xfrm>
          <a:off x="20383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60961</xdr:rowOff>
    </xdr:from>
    <xdr:to>
      <xdr:col>111</xdr:col>
      <xdr:colOff>177800</xdr:colOff>
      <xdr:row>103</xdr:row>
      <xdr:rowOff>3811</xdr:rowOff>
    </xdr:to>
    <xdr:cxnSp macro="">
      <xdr:nvCxnSpPr>
        <xdr:cNvPr id="942" name="直線コネクタ 941">
          <a:extLst>
            <a:ext uri="{FF2B5EF4-FFF2-40B4-BE49-F238E27FC236}">
              <a16:creationId xmlns:a16="http://schemas.microsoft.com/office/drawing/2014/main" id="{988422C2-B47E-434F-AE06-A649F0A6D149}"/>
            </a:ext>
          </a:extLst>
        </xdr:cNvPr>
        <xdr:cNvCxnSpPr/>
      </xdr:nvCxnSpPr>
      <xdr:spPr>
        <a:xfrm>
          <a:off x="20434300" y="17377411"/>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10161</xdr:rowOff>
    </xdr:from>
    <xdr:to>
      <xdr:col>102</xdr:col>
      <xdr:colOff>165100</xdr:colOff>
      <xdr:row>101</xdr:row>
      <xdr:rowOff>111761</xdr:rowOff>
    </xdr:to>
    <xdr:sp macro="" textlink="">
      <xdr:nvSpPr>
        <xdr:cNvPr id="943" name="楕円 942">
          <a:extLst>
            <a:ext uri="{FF2B5EF4-FFF2-40B4-BE49-F238E27FC236}">
              <a16:creationId xmlns:a16="http://schemas.microsoft.com/office/drawing/2014/main" id="{1275A5BB-1B6A-4B17-AFD8-B3EEECEE1566}"/>
            </a:ext>
          </a:extLst>
        </xdr:cNvPr>
        <xdr:cNvSpPr/>
      </xdr:nvSpPr>
      <xdr:spPr>
        <a:xfrm>
          <a:off x="19494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60961</xdr:rowOff>
    </xdr:from>
    <xdr:to>
      <xdr:col>107</xdr:col>
      <xdr:colOff>50800</xdr:colOff>
      <xdr:row>101</xdr:row>
      <xdr:rowOff>60961</xdr:rowOff>
    </xdr:to>
    <xdr:cxnSp macro="">
      <xdr:nvCxnSpPr>
        <xdr:cNvPr id="944" name="直線コネクタ 943">
          <a:extLst>
            <a:ext uri="{FF2B5EF4-FFF2-40B4-BE49-F238E27FC236}">
              <a16:creationId xmlns:a16="http://schemas.microsoft.com/office/drawing/2014/main" id="{E8F4D8F0-A43F-4A9A-B13B-570EB1C5B5D8}"/>
            </a:ext>
          </a:extLst>
        </xdr:cNvPr>
        <xdr:cNvCxnSpPr/>
      </xdr:nvCxnSpPr>
      <xdr:spPr>
        <a:xfrm>
          <a:off x="19545300" y="17377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59689</xdr:rowOff>
    </xdr:from>
    <xdr:to>
      <xdr:col>98</xdr:col>
      <xdr:colOff>38100</xdr:colOff>
      <xdr:row>103</xdr:row>
      <xdr:rowOff>161289</xdr:rowOff>
    </xdr:to>
    <xdr:sp macro="" textlink="">
      <xdr:nvSpPr>
        <xdr:cNvPr id="945" name="楕円 944">
          <a:extLst>
            <a:ext uri="{FF2B5EF4-FFF2-40B4-BE49-F238E27FC236}">
              <a16:creationId xmlns:a16="http://schemas.microsoft.com/office/drawing/2014/main" id="{2A445980-219C-458F-BAEF-A7EC5D50EFBB}"/>
            </a:ext>
          </a:extLst>
        </xdr:cNvPr>
        <xdr:cNvSpPr/>
      </xdr:nvSpPr>
      <xdr:spPr>
        <a:xfrm>
          <a:off x="18605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60961</xdr:rowOff>
    </xdr:from>
    <xdr:to>
      <xdr:col>102</xdr:col>
      <xdr:colOff>114300</xdr:colOff>
      <xdr:row>103</xdr:row>
      <xdr:rowOff>110489</xdr:rowOff>
    </xdr:to>
    <xdr:cxnSp macro="">
      <xdr:nvCxnSpPr>
        <xdr:cNvPr id="946" name="直線コネクタ 945">
          <a:extLst>
            <a:ext uri="{FF2B5EF4-FFF2-40B4-BE49-F238E27FC236}">
              <a16:creationId xmlns:a16="http://schemas.microsoft.com/office/drawing/2014/main" id="{794FB066-9714-4817-8448-BA98A658DBF8}"/>
            </a:ext>
          </a:extLst>
        </xdr:cNvPr>
        <xdr:cNvCxnSpPr/>
      </xdr:nvCxnSpPr>
      <xdr:spPr>
        <a:xfrm flipV="1">
          <a:off x="18656300" y="17377411"/>
          <a:ext cx="889000" cy="39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3827</xdr:rowOff>
    </xdr:from>
    <xdr:ext cx="469744" cy="259045"/>
    <xdr:sp macro="" textlink="">
      <xdr:nvSpPr>
        <xdr:cNvPr id="947" name="n_1aveValue【庁舎】&#10;一人当たり面積">
          <a:extLst>
            <a:ext uri="{FF2B5EF4-FFF2-40B4-BE49-F238E27FC236}">
              <a16:creationId xmlns:a16="http://schemas.microsoft.com/office/drawing/2014/main" id="{89441CED-65F9-4BB0-885D-4D37E1518AC3}"/>
            </a:ext>
          </a:extLst>
        </xdr:cNvPr>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948" name="n_2aveValue【庁舎】&#10;一人当たり面積">
          <a:extLst>
            <a:ext uri="{FF2B5EF4-FFF2-40B4-BE49-F238E27FC236}">
              <a16:creationId xmlns:a16="http://schemas.microsoft.com/office/drawing/2014/main" id="{9B8F0D71-3596-46B5-921D-164B5CBFC8E3}"/>
            </a:ext>
          </a:extLst>
        </xdr:cNvPr>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7638</xdr:rowOff>
    </xdr:from>
    <xdr:ext cx="469744" cy="259045"/>
    <xdr:sp macro="" textlink="">
      <xdr:nvSpPr>
        <xdr:cNvPr id="949" name="n_3aveValue【庁舎】&#10;一人当たり面積">
          <a:extLst>
            <a:ext uri="{FF2B5EF4-FFF2-40B4-BE49-F238E27FC236}">
              <a16:creationId xmlns:a16="http://schemas.microsoft.com/office/drawing/2014/main" id="{F43C9AF5-4A2D-4B1E-955F-E9C632C4E4A5}"/>
            </a:ext>
          </a:extLst>
        </xdr:cNvPr>
        <xdr:cNvSpPr txBox="1"/>
      </xdr:nvSpPr>
      <xdr:spPr>
        <a:xfrm>
          <a:off x="19310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45738</xdr:rowOff>
    </xdr:from>
    <xdr:ext cx="469744" cy="259045"/>
    <xdr:sp macro="" textlink="">
      <xdr:nvSpPr>
        <xdr:cNvPr id="950" name="n_4aveValue【庁舎】&#10;一人当たり面積">
          <a:extLst>
            <a:ext uri="{FF2B5EF4-FFF2-40B4-BE49-F238E27FC236}">
              <a16:creationId xmlns:a16="http://schemas.microsoft.com/office/drawing/2014/main" id="{12DA2353-549E-47A5-A8FB-98C400870F40}"/>
            </a:ext>
          </a:extLst>
        </xdr:cNvPr>
        <xdr:cNvSpPr txBox="1"/>
      </xdr:nvSpPr>
      <xdr:spPr>
        <a:xfrm>
          <a:off x="18421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71138</xdr:rowOff>
    </xdr:from>
    <xdr:ext cx="469744" cy="259045"/>
    <xdr:sp macro="" textlink="">
      <xdr:nvSpPr>
        <xdr:cNvPr id="951" name="n_1mainValue【庁舎】&#10;一人当たり面積">
          <a:extLst>
            <a:ext uri="{FF2B5EF4-FFF2-40B4-BE49-F238E27FC236}">
              <a16:creationId xmlns:a16="http://schemas.microsoft.com/office/drawing/2014/main" id="{BF40BE76-CD34-4270-9C8D-3FB814C4F8E3}"/>
            </a:ext>
          </a:extLst>
        </xdr:cNvPr>
        <xdr:cNvSpPr txBox="1"/>
      </xdr:nvSpPr>
      <xdr:spPr>
        <a:xfrm>
          <a:off x="21075727" y="1738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128288</xdr:rowOff>
    </xdr:from>
    <xdr:ext cx="469744" cy="259045"/>
    <xdr:sp macro="" textlink="">
      <xdr:nvSpPr>
        <xdr:cNvPr id="952" name="n_2mainValue【庁舎】&#10;一人当たり面積">
          <a:extLst>
            <a:ext uri="{FF2B5EF4-FFF2-40B4-BE49-F238E27FC236}">
              <a16:creationId xmlns:a16="http://schemas.microsoft.com/office/drawing/2014/main" id="{11EF5472-1D36-48A5-B397-98CD50028FDF}"/>
            </a:ext>
          </a:extLst>
        </xdr:cNvPr>
        <xdr:cNvSpPr txBox="1"/>
      </xdr:nvSpPr>
      <xdr:spPr>
        <a:xfrm>
          <a:off x="20199427" y="1710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128288</xdr:rowOff>
    </xdr:from>
    <xdr:ext cx="469744" cy="259045"/>
    <xdr:sp macro="" textlink="">
      <xdr:nvSpPr>
        <xdr:cNvPr id="953" name="n_3mainValue【庁舎】&#10;一人当たり面積">
          <a:extLst>
            <a:ext uri="{FF2B5EF4-FFF2-40B4-BE49-F238E27FC236}">
              <a16:creationId xmlns:a16="http://schemas.microsoft.com/office/drawing/2014/main" id="{F9733D01-BAEA-4CA9-AE87-1AE6082C4DE5}"/>
            </a:ext>
          </a:extLst>
        </xdr:cNvPr>
        <xdr:cNvSpPr txBox="1"/>
      </xdr:nvSpPr>
      <xdr:spPr>
        <a:xfrm>
          <a:off x="19310427" y="1710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6366</xdr:rowOff>
    </xdr:from>
    <xdr:ext cx="469744" cy="259045"/>
    <xdr:sp macro="" textlink="">
      <xdr:nvSpPr>
        <xdr:cNvPr id="954" name="n_4mainValue【庁舎】&#10;一人当たり面積">
          <a:extLst>
            <a:ext uri="{FF2B5EF4-FFF2-40B4-BE49-F238E27FC236}">
              <a16:creationId xmlns:a16="http://schemas.microsoft.com/office/drawing/2014/main" id="{0572909B-8712-4ADE-A14D-52940F040765}"/>
            </a:ext>
          </a:extLst>
        </xdr:cNvPr>
        <xdr:cNvSpPr txBox="1"/>
      </xdr:nvSpPr>
      <xdr:spPr>
        <a:xfrm>
          <a:off x="18421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176C1D8-D0E8-4188-8404-68830D3A9F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B2E95D7F-5740-46D1-8980-F6A2209E39F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27E0E90E-7BF8-4860-AB1D-3F5811DA8E5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類似団体と比較して特に有形固定資産減価償却率が特に高くなっている施設は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67.4</a:t>
          </a:r>
          <a:r>
            <a:rPr kumimoji="1" lang="ja-JP" altLang="ja-JP" sz="1100">
              <a:solidFill>
                <a:schemeClr val="dk1"/>
              </a:solidFill>
              <a:effectLst/>
              <a:latin typeface="+mn-lt"/>
              <a:ea typeface="+mn-ea"/>
              <a:cs typeface="+mn-cs"/>
            </a:rPr>
            <a:t>ﾎﾟｲﾝﾄ</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61.2</a:t>
          </a:r>
          <a:r>
            <a:rPr kumimoji="1" lang="ja-JP" altLang="ja-JP" sz="1100">
              <a:solidFill>
                <a:schemeClr val="dk1"/>
              </a:solidFill>
              <a:effectLst/>
              <a:latin typeface="+mn-lt"/>
              <a:ea typeface="+mn-ea"/>
              <a:cs typeface="+mn-cs"/>
            </a:rPr>
            <a:t>ﾎﾟｲﾝﾄ）である。</a:t>
          </a:r>
          <a:r>
            <a:rPr kumimoji="1" lang="en-US" altLang="ja-JP" sz="1100" baseline="0">
              <a:solidFill>
                <a:schemeClr val="dk1"/>
              </a:solidFill>
              <a:effectLst/>
              <a:latin typeface="+mn-lt"/>
              <a:ea typeface="+mn-ea"/>
              <a:cs typeface="+mn-cs"/>
            </a:rPr>
            <a:t>  </a:t>
          </a:r>
          <a:endParaRPr lang="ja-JP" altLang="ja-JP" sz="1400">
            <a:effectLst/>
          </a:endParaRPr>
        </a:p>
        <a:p>
          <a:r>
            <a:rPr kumimoji="1" lang="ja-JP" altLang="ja-JP" sz="1100" b="0" i="0" baseline="0">
              <a:solidFill>
                <a:schemeClr val="dk1"/>
              </a:solidFill>
              <a:effectLst/>
              <a:latin typeface="+mn-lt"/>
              <a:ea typeface="+mn-ea"/>
              <a:cs typeface="+mn-cs"/>
            </a:rPr>
            <a:t>　図書館については、市内９館２室あるが、一人当たりの面積は類似団体の中で低い状況にあることから、今後、資料や情報の提供・調査等の図書館サービスのあり方について、指定管理者制度の導入による管理運営方法を含めて検討していく。</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庁舎については、出張所の老朽化が進んでいる。今後、情報技術の進展等による業務の変化が予想され、一方で、地域住民による地域づくりや地域経営の拠点が重要となることから、出張所のあり方を検討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財政力指数は０．６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となり、類似団体平均を下回っているが、１０の市町村合併による広大な面積と多様性ある地域性により、類似団体と同様の推移をしていないものと考える。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引き続き、市税の収納率向上などに努め、自主財源の確保を図る。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92428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7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52211</xdr:rowOff>
    </xdr:from>
    <xdr:to>
      <xdr:col>19</xdr:col>
      <xdr:colOff>133350</xdr:colOff>
      <xdr:row>42</xdr:row>
      <xdr:rowOff>79022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52211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38805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1411</xdr:rowOff>
    </xdr:from>
    <xdr:to>
      <xdr:col>15</xdr:col>
      <xdr:colOff>133350</xdr:colOff>
      <xdr:row>42</xdr:row>
      <xdr:rowOff>103011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経常収支比率については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９８．６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　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増加の要因について、経常一般財源の決算額が、前年度に比べ歳入については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それを上回る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や公債費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が増加したことによる。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類似団体も同様に推移したため、平均値を上回る結果となった。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社会保障等関係経費の自然増に加え、合併特例債等の公債費負担に対し基金等の確保を図るとともに、経常経費の縮減を図る。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103188</xdr:rowOff>
    </xdr:from>
    <xdr:to>
      <xdr:col>23</xdr:col>
      <xdr:colOff>133350</xdr:colOff>
      <xdr:row>65</xdr:row>
      <xdr:rowOff>169545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47438"/>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156528</xdr:rowOff>
    </xdr:from>
    <xdr:to>
      <xdr:col>19</xdr:col>
      <xdr:colOff>133350</xdr:colOff>
      <xdr:row>65</xdr:row>
      <xdr:rowOff>103188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5787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156528</xdr:rowOff>
    </xdr:from>
    <xdr:to>
      <xdr:col>15</xdr:col>
      <xdr:colOff>82550</xdr:colOff>
      <xdr:row>65</xdr:row>
      <xdr:rowOff>103188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5787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91122</xdr:rowOff>
    </xdr:from>
    <xdr:to>
      <xdr:col>11</xdr:col>
      <xdr:colOff>31750</xdr:colOff>
      <xdr:row>65</xdr:row>
      <xdr:rowOff>103188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23537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118745</xdr:rowOff>
    </xdr:from>
    <xdr:to>
      <xdr:col>23</xdr:col>
      <xdr:colOff>184150</xdr:colOff>
      <xdr:row>66</xdr:row>
      <xdr:rowOff>48895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14622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5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52388</xdr:rowOff>
    </xdr:from>
    <xdr:to>
      <xdr:col>19</xdr:col>
      <xdr:colOff>184150</xdr:colOff>
      <xdr:row>65</xdr:row>
      <xdr:rowOff>153988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138765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8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105728</xdr:rowOff>
    </xdr:from>
    <xdr:to>
      <xdr:col>15</xdr:col>
      <xdr:colOff>133350</xdr:colOff>
      <xdr:row>64</xdr:row>
      <xdr:rowOff>35878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20655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52388</xdr:rowOff>
    </xdr:from>
    <xdr:to>
      <xdr:col>11</xdr:col>
      <xdr:colOff>82550</xdr:colOff>
      <xdr:row>65</xdr:row>
      <xdr:rowOff>153988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138765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40322</xdr:rowOff>
    </xdr:from>
    <xdr:to>
      <xdr:col>7</xdr:col>
      <xdr:colOff>31750</xdr:colOff>
      <xdr:row>65</xdr:row>
      <xdr:rowOff>141922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126699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人件費については、給料表や期末勤勉手当の支給率の引上げなどによる影響で、前年度と比較して増額となったものの、物件費については減額となったことから、１人当たりの額が５５３円の減額となった。</a:t>
          </a:r>
        </a:p>
        <a:p>
          <a:r>
            <a:rPr kumimoji="1" lang="ja-JP" altLang="en-US" sz="1300">
              <a:latin typeface="ＭＳ Ｐゴシック" panose="020B0600070205080204" pitchFamily="50" charset="-128"/>
              <a:ea typeface="ＭＳ Ｐゴシック" panose="020B0600070205080204" pitchFamily="50" charset="-128"/>
            </a:rPr>
            <a:t>　今後も業務改善に努め、コストの低減を図る。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41362</xdr:rowOff>
    </xdr:from>
    <xdr:to>
      <xdr:col>23</xdr:col>
      <xdr:colOff>133350</xdr:colOff>
      <xdr:row>85</xdr:row>
      <xdr:rowOff>48775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614612"/>
          <a:ext cx="8382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21803</xdr:rowOff>
    </xdr:from>
    <xdr:to>
      <xdr:col>19</xdr:col>
      <xdr:colOff>133350</xdr:colOff>
      <xdr:row>85</xdr:row>
      <xdr:rowOff>48775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95053"/>
          <a:ext cx="889000" cy="2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132378</xdr:rowOff>
    </xdr:from>
    <xdr:to>
      <xdr:col>15</xdr:col>
      <xdr:colOff>82550</xdr:colOff>
      <xdr:row>85</xdr:row>
      <xdr:rowOff>21803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34178"/>
          <a:ext cx="889000" cy="6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56717</xdr:rowOff>
    </xdr:from>
    <xdr:to>
      <xdr:col>11</xdr:col>
      <xdr:colOff>31750</xdr:colOff>
      <xdr:row>84</xdr:row>
      <xdr:rowOff>132378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58517"/>
          <a:ext cx="889000" cy="7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162012</xdr:rowOff>
    </xdr:from>
    <xdr:to>
      <xdr:col>23</xdr:col>
      <xdr:colOff>184150</xdr:colOff>
      <xdr:row>85</xdr:row>
      <xdr:rowOff>92162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6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134089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3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169425</xdr:rowOff>
    </xdr:from>
    <xdr:to>
      <xdr:col>19</xdr:col>
      <xdr:colOff>184150</xdr:colOff>
      <xdr:row>85</xdr:row>
      <xdr:rowOff>99575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7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84352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57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142453</xdr:rowOff>
    </xdr:from>
    <xdr:to>
      <xdr:col>15</xdr:col>
      <xdr:colOff>133350</xdr:colOff>
      <xdr:row>85</xdr:row>
      <xdr:rowOff>72603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57380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3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81578</xdr:rowOff>
    </xdr:from>
    <xdr:to>
      <xdr:col>11</xdr:col>
      <xdr:colOff>82550</xdr:colOff>
      <xdr:row>85</xdr:row>
      <xdr:rowOff>11728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8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167955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6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5917</xdr:rowOff>
    </xdr:from>
    <xdr:to>
      <xdr:col>7</xdr:col>
      <xdr:colOff>31750</xdr:colOff>
      <xdr:row>84</xdr:row>
      <xdr:rowOff>107517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0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92294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9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ラスパイレス指数は、９９．１と前年と比較して０．３ポイント減少している。</a:t>
          </a:r>
        </a:p>
        <a:p>
          <a:r>
            <a:rPr kumimoji="1" lang="ja-JP" altLang="en-US" sz="1300">
              <a:latin typeface="ＭＳ Ｐゴシック" panose="020B0600070205080204" pitchFamily="50" charset="-128"/>
              <a:ea typeface="ＭＳ Ｐゴシック" panose="020B0600070205080204" pitchFamily="50" charset="-128"/>
            </a:rPr>
            <a:t>　この主な要因としては、経験年数階層内における職員分布の変動（職員構成の変動）によるものである。</a:t>
          </a:r>
        </a:p>
        <a:p>
          <a:r>
            <a:rPr kumimoji="1" lang="ja-JP" altLang="en-US" sz="1300">
              <a:latin typeface="ＭＳ Ｐゴシック" panose="020B0600070205080204" pitchFamily="50" charset="-128"/>
              <a:ea typeface="ＭＳ Ｐゴシック" panose="020B0600070205080204" pitchFamily="50" charset="-128"/>
            </a:rPr>
            <a:t>　本市は、従来から人事院勧告の趣旨を尊重し、給与改定を実施しており、引き続き国、他の地方公共団体及び民間給与との均衡を踏まえ、給与の適正化に努めていく。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82550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2402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102659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11641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11641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人当たり職員数は８．５８人と前年と比較して０．０３ポイント減少している。</a:t>
          </a:r>
        </a:p>
        <a:p>
          <a:r>
            <a:rPr kumimoji="1" lang="ja-JP" altLang="en-US" sz="1300">
              <a:latin typeface="ＭＳ Ｐゴシック" panose="020B0600070205080204" pitchFamily="50" charset="-128"/>
              <a:ea typeface="ＭＳ Ｐゴシック" panose="020B0600070205080204" pitchFamily="50" charset="-128"/>
            </a:rPr>
            <a:t>　本市では合併以降、定員管理の適正化に取り組み、平成２６年度には合併時の総職員数の２割削減を達成した。令和５年度においては、職員数について前年度から減少したことにより指数は減少した。</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24856</xdr:rowOff>
    </xdr:from>
    <xdr:to>
      <xdr:col>81</xdr:col>
      <xdr:colOff>44450</xdr:colOff>
      <xdr:row>67</xdr:row>
      <xdr:rowOff>35197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151200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21409</xdr:rowOff>
    </xdr:from>
    <xdr:to>
      <xdr:col>77</xdr:col>
      <xdr:colOff>44450</xdr:colOff>
      <xdr:row>67</xdr:row>
      <xdr:rowOff>35197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50855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726</xdr:rowOff>
    </xdr:from>
    <xdr:to>
      <xdr:col>72</xdr:col>
      <xdr:colOff>203200</xdr:colOff>
      <xdr:row>67</xdr:row>
      <xdr:rowOff>21409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48787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148046</xdr:rowOff>
    </xdr:from>
    <xdr:to>
      <xdr:col>68</xdr:col>
      <xdr:colOff>152400</xdr:colOff>
      <xdr:row>67</xdr:row>
      <xdr:rowOff>726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4637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145506</xdr:rowOff>
    </xdr:from>
    <xdr:to>
      <xdr:col>81</xdr:col>
      <xdr:colOff>95250</xdr:colOff>
      <xdr:row>67</xdr:row>
      <xdr:rowOff>75656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4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117583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43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155847</xdr:rowOff>
    </xdr:from>
    <xdr:to>
      <xdr:col>77</xdr:col>
      <xdr:colOff>95250</xdr:colOff>
      <xdr:row>67</xdr:row>
      <xdr:rowOff>85997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47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70774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557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142059</xdr:rowOff>
    </xdr:from>
    <xdr:to>
      <xdr:col>73</xdr:col>
      <xdr:colOff>44450</xdr:colOff>
      <xdr:row>67</xdr:row>
      <xdr:rowOff>72209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4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56986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54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121376</xdr:rowOff>
    </xdr:from>
    <xdr:to>
      <xdr:col>68</xdr:col>
      <xdr:colOff>203200</xdr:colOff>
      <xdr:row>67</xdr:row>
      <xdr:rowOff>51526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4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36303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52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97246</xdr:rowOff>
    </xdr:from>
    <xdr:to>
      <xdr:col>64</xdr:col>
      <xdr:colOff>152400</xdr:colOff>
      <xdr:row>67</xdr:row>
      <xdr:rowOff>27396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4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12173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49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実質公債費比率は５．２％となり、前年度より０．３ポイント増加した。単年度数値では５．５％と前年度比０．２％の増加となった。</a:t>
          </a:r>
        </a:p>
        <a:p>
          <a:r>
            <a:rPr kumimoji="1" lang="ja-JP" altLang="en-US" sz="1300">
              <a:latin typeface="ＭＳ Ｐゴシック" panose="020B0600070205080204" pitchFamily="50" charset="-128"/>
              <a:ea typeface="ＭＳ Ｐゴシック" panose="020B0600070205080204" pitchFamily="50" charset="-128"/>
            </a:rPr>
            <a:t>　増加の要因について、合併後に実施した大規模事業の償還により元利償還額が上昇したことによる。　</a:t>
          </a:r>
        </a:p>
        <a:p>
          <a:r>
            <a:rPr kumimoji="1" lang="ja-JP" altLang="en-US" sz="1300">
              <a:latin typeface="ＭＳ Ｐゴシック" panose="020B0600070205080204" pitchFamily="50" charset="-128"/>
              <a:ea typeface="ＭＳ Ｐゴシック" panose="020B0600070205080204" pitchFamily="50" charset="-128"/>
            </a:rPr>
            <a:t>　今後も、合併特例債を中心とした大規模事業の償還が続くが、交付税算入が有利なことから、単年度比率の急激な上昇とはならないと考える。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1512</xdr:rowOff>
    </xdr:from>
    <xdr:to>
      <xdr:col>81</xdr:col>
      <xdr:colOff>44450</xdr:colOff>
      <xdr:row>41</xdr:row>
      <xdr:rowOff>35983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309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149981</xdr:rowOff>
    </xdr:from>
    <xdr:to>
      <xdr:col>77</xdr:col>
      <xdr:colOff>44450</xdr:colOff>
      <xdr:row>41</xdr:row>
      <xdr:rowOff>1512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41</xdr:row>
      <xdr:rowOff>1512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149981</xdr:rowOff>
    </xdr:from>
    <xdr:to>
      <xdr:col>68</xdr:col>
      <xdr:colOff>152400</xdr:colOff>
      <xdr:row>41</xdr:row>
      <xdr:rowOff>1512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122162</xdr:rowOff>
    </xdr:from>
    <xdr:to>
      <xdr:col>77</xdr:col>
      <xdr:colOff>95250</xdr:colOff>
      <xdr:row>41</xdr:row>
      <xdr:rowOff>52312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37089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6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99181</xdr:rowOff>
    </xdr:from>
    <xdr:to>
      <xdr:col>73</xdr:col>
      <xdr:colOff>44450</xdr:colOff>
      <xdr:row>41</xdr:row>
      <xdr:rowOff>29331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14108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122162</xdr:rowOff>
    </xdr:from>
    <xdr:to>
      <xdr:col>68</xdr:col>
      <xdr:colOff>203200</xdr:colOff>
      <xdr:row>41</xdr:row>
      <xdr:rowOff>52312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37089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14108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２２．６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ポイントの減少となった。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緊急自然災害防止対策事業債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防災・減災・国土強靱化緊急対策事業債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市債を借り入れたものの、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合併特例事業債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や臨時財政対策債によ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元利償還額が増加傾向にあり、償還額が借入額を上回ったことによる地方債現在高の減少などが要因である。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今後、地方債現在高は減少する見込みだが、事業の優先度の判断や活用する財源の選択を行うなど、引き続き、財政の健全化に努める。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81915</xdr:rowOff>
    </xdr:from>
    <xdr:to>
      <xdr:col>81</xdr:col>
      <xdr:colOff>44450</xdr:colOff>
      <xdr:row>17</xdr:row>
      <xdr:rowOff>101494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825115"/>
          <a:ext cx="838200" cy="19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101494</xdr:rowOff>
    </xdr:from>
    <xdr:to>
      <xdr:col>77</xdr:col>
      <xdr:colOff>44450</xdr:colOff>
      <xdr:row>18</xdr:row>
      <xdr:rowOff>2434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01614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2434</xdr:rowOff>
    </xdr:from>
    <xdr:to>
      <xdr:col>72</xdr:col>
      <xdr:colOff>203200</xdr:colOff>
      <xdr:row>19</xdr:row>
      <xdr:rowOff>60219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088534"/>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60219</xdr:rowOff>
    </xdr:from>
    <xdr:to>
      <xdr:col>68</xdr:col>
      <xdr:colOff>152400</xdr:colOff>
      <xdr:row>19</xdr:row>
      <xdr:rowOff>114512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317769"/>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62336</xdr:rowOff>
    </xdr:from>
    <xdr:to>
      <xdr:col>68</xdr:col>
      <xdr:colOff>203200</xdr:colOff>
      <xdr:row>14</xdr:row>
      <xdr:rowOff>163936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31115</xdr:rowOff>
    </xdr:from>
    <xdr:to>
      <xdr:col>81</xdr:col>
      <xdr:colOff>95250</xdr:colOff>
      <xdr:row>16</xdr:row>
      <xdr:rowOff>132715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3192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4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50694</xdr:rowOff>
    </xdr:from>
    <xdr:to>
      <xdr:col>77</xdr:col>
      <xdr:colOff>95250</xdr:colOff>
      <xdr:row>17</xdr:row>
      <xdr:rowOff>152294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9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137071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051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123084</xdr:rowOff>
    </xdr:from>
    <xdr:to>
      <xdr:col>73</xdr:col>
      <xdr:colOff>44450</xdr:colOff>
      <xdr:row>18</xdr:row>
      <xdr:rowOff>53234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0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38011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12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9419</xdr:rowOff>
    </xdr:from>
    <xdr:to>
      <xdr:col>68</xdr:col>
      <xdr:colOff>203200</xdr:colOff>
      <xdr:row>19</xdr:row>
      <xdr:rowOff>111019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2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95796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35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63712</xdr:rowOff>
    </xdr:from>
    <xdr:to>
      <xdr:col>64</xdr:col>
      <xdr:colOff>152400</xdr:colOff>
      <xdr:row>19</xdr:row>
      <xdr:rowOff>165312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3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150089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40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平成１８年の合併以降、定員管理の適正化に取り組み、平成２６年度には合併時の総職員数の２割削減を達成している。令和５年度の人件費は、給料表や期末勤勉手当の支給率の引上げなどによる影響で増額となっているものの、経常収支比率では前年度と同率となっている。</a:t>
          </a:r>
        </a:p>
        <a:p>
          <a:r>
            <a:rPr kumimoji="1" lang="ja-JP" altLang="en-US" sz="1300">
              <a:latin typeface="ＭＳ Ｐゴシック" panose="020B0600070205080204" pitchFamily="50" charset="-128"/>
              <a:ea typeface="ＭＳ Ｐゴシック" panose="020B0600070205080204" pitchFamily="50" charset="-128"/>
            </a:rPr>
            <a:t>　また、類似団体平均を４．３ポイント上回る高い水準となっていることから、引き続き、業務改善などに努める。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58965</xdr:rowOff>
    </xdr:from>
    <xdr:to>
      <xdr:col>24</xdr:col>
      <xdr:colOff>25400</xdr:colOff>
      <xdr:row>41</xdr:row>
      <xdr:rowOff>58965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7088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70955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4535</xdr:rowOff>
    </xdr:from>
    <xdr:to>
      <xdr:col>19</xdr:col>
      <xdr:colOff>187325</xdr:colOff>
      <xdr:row>41</xdr:row>
      <xdr:rowOff>58965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7033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70955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1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4535</xdr:rowOff>
    </xdr:from>
    <xdr:to>
      <xdr:col>15</xdr:col>
      <xdr:colOff>98425</xdr:colOff>
      <xdr:row>41</xdr:row>
      <xdr:rowOff>167822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70339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38299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67128</xdr:rowOff>
    </xdr:from>
    <xdr:to>
      <xdr:col>11</xdr:col>
      <xdr:colOff>9525</xdr:colOff>
      <xdr:row>41</xdr:row>
      <xdr:rowOff>167822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925128"/>
          <a:ext cx="8890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114499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8165</xdr:rowOff>
    </xdr:from>
    <xdr:to>
      <xdr:col>24</xdr:col>
      <xdr:colOff>76200</xdr:colOff>
      <xdr:row>41</xdr:row>
      <xdr:rowOff>109765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151692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8165</xdr:rowOff>
    </xdr:from>
    <xdr:to>
      <xdr:col>20</xdr:col>
      <xdr:colOff>38100</xdr:colOff>
      <xdr:row>41</xdr:row>
      <xdr:rowOff>109765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94542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125185</xdr:rowOff>
    </xdr:from>
    <xdr:to>
      <xdr:col>15</xdr:col>
      <xdr:colOff>149225</xdr:colOff>
      <xdr:row>41</xdr:row>
      <xdr:rowOff>55335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40112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117022</xdr:rowOff>
    </xdr:from>
    <xdr:to>
      <xdr:col>11</xdr:col>
      <xdr:colOff>60325</xdr:colOff>
      <xdr:row>42</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1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31949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23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16328</xdr:rowOff>
    </xdr:from>
    <xdr:to>
      <xdr:col>6</xdr:col>
      <xdr:colOff>171450</xdr:colOff>
      <xdr:row>40</xdr:row>
      <xdr:rowOff>117928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102705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物件費については決算額は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、類似団体平均との比較では０．５ポイント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下回</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市町村合併等により保有する施設が多い状況であることから、公共施設の在り方を見直す中で、施設の統廃合を図り、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維持管理経費の縮減につなげる。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17</xdr:row>
      <xdr:rowOff>8890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854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17</xdr:row>
      <xdr:rowOff>8890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016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142240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01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17</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85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扶助費の経常収支比率は、決算額が増加したことにより、前年度と比べ０．５ポイント増加しているものの、類似団体平均よりも低い水準となっている。</a:t>
          </a:r>
        </a:p>
        <a:p>
          <a:r>
            <a:rPr kumimoji="1" lang="ja-JP" altLang="en-US" sz="1300">
              <a:latin typeface="ＭＳ Ｐゴシック" panose="020B0600070205080204" pitchFamily="50" charset="-128"/>
              <a:ea typeface="ＭＳ Ｐゴシック" panose="020B0600070205080204" pitchFamily="50" charset="-128"/>
            </a:rPr>
            <a:t>　児童手当等給付事業が減額となった一方、障害者総合支援法関係事業が増額となっている。</a:t>
          </a:r>
        </a:p>
        <a:p>
          <a:r>
            <a:rPr kumimoji="1" lang="ja-JP" altLang="en-US" sz="1300">
              <a:latin typeface="ＭＳ Ｐゴシック" panose="020B0600070205080204" pitchFamily="50" charset="-128"/>
              <a:ea typeface="ＭＳ Ｐゴシック" panose="020B0600070205080204" pitchFamily="50" charset="-128"/>
            </a:rPr>
            <a:t>　今後も社会保障経費については増額が見込まれることから、動向を注視していく。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54</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138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50800</xdr:rowOff>
    </xdr:from>
    <xdr:to>
      <xdr:col>19</xdr:col>
      <xdr:colOff>187325</xdr:colOff>
      <xdr:row>53</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37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107950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37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0</xdr:rowOff>
    </xdr:from>
    <xdr:to>
      <xdr:col>15</xdr:col>
      <xdr:colOff>149225</xdr:colOff>
      <xdr:row>53</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その他に係る経常収支比率は１２．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％と前年度と比べ０．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高齢者の増等に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伴う介護保険事業及び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後期高齢者医療事業に対する繰出金の増によるものである。今後も高齢化の進展などによりこの傾向は続くことが見込まれるため、介護予防の推進等により、経費の縮減に努めていく。 </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0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29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57150</xdr:rowOff>
    </xdr:from>
    <xdr:to>
      <xdr:col>73</xdr:col>
      <xdr:colOff>180975</xdr:colOff>
      <xdr:row>58</xdr:row>
      <xdr:rowOff>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29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補助費等については、公共下水道事業への繰出金の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などにより決算額が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昨年度と同数値</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となり、類似団体平均との比較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においても昨年度と同様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０．７ポイント上回っている。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補助金等について、補助対象経費や事業内容を精査し、見直しを行うことなどにより経費縮減に努める。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26307</xdr:rowOff>
    </xdr:from>
    <xdr:to>
      <xdr:col>82</xdr:col>
      <xdr:colOff>107950</xdr:colOff>
      <xdr:row>37</xdr:row>
      <xdr:rowOff>26307</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6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154214</xdr:rowOff>
    </xdr:from>
    <xdr:to>
      <xdr:col>78</xdr:col>
      <xdr:colOff>69850</xdr:colOff>
      <xdr:row>37</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264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154214</xdr:rowOff>
    </xdr:from>
    <xdr:to>
      <xdr:col>73</xdr:col>
      <xdr:colOff>180975</xdr:colOff>
      <xdr:row>37</xdr:row>
      <xdr:rowOff>48078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3264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48078</xdr:rowOff>
    </xdr:from>
    <xdr:to>
      <xdr:col>69</xdr:col>
      <xdr:colOff>92075</xdr:colOff>
      <xdr:row>37</xdr:row>
      <xdr:rowOff>113393</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91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146957</xdr:rowOff>
    </xdr:from>
    <xdr:to>
      <xdr:col>82</xdr:col>
      <xdr:colOff>158750</xdr:colOff>
      <xdr:row>37</xdr:row>
      <xdr:rowOff>77107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119034</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146957</xdr:rowOff>
    </xdr:from>
    <xdr:to>
      <xdr:col>78</xdr:col>
      <xdr:colOff>120650</xdr:colOff>
      <xdr:row>37</xdr:row>
      <xdr:rowOff>77107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61884</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0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103414</xdr:rowOff>
    </xdr:from>
    <xdr:to>
      <xdr:col>74</xdr:col>
      <xdr:colOff>31750</xdr:colOff>
      <xdr:row>37</xdr:row>
      <xdr:rowOff>33564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168728</xdr:rowOff>
    </xdr:from>
    <xdr:to>
      <xdr:col>69</xdr:col>
      <xdr:colOff>142875</xdr:colOff>
      <xdr:row>37</xdr:row>
      <xdr:rowOff>98878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83655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62593</xdr:rowOff>
    </xdr:from>
    <xdr:to>
      <xdr:col>65</xdr:col>
      <xdr:colOff>53975</xdr:colOff>
      <xdr:row>37</xdr:row>
      <xdr:rowOff>164193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148970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災害復旧事業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債や学校教育施設等整備事業債などの減額があったものの、臨時財政対策債や合併特例事業債の増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額</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により、公債費の経常収支比率は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０．６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ポイント増加となり、類似団体平均に比べて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令和５年度をピークに大規模事業の償還に伴い公債費負担の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が見込まれる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、今後の新規発行については、事業の選択により償還とのバランスを注視しながら市債の管理に努める。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159657</xdr:rowOff>
    </xdr:from>
    <xdr:to>
      <xdr:col>24</xdr:col>
      <xdr:colOff>25400</xdr:colOff>
      <xdr:row>79</xdr:row>
      <xdr:rowOff>27395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53275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154776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61686</xdr:rowOff>
    </xdr:from>
    <xdr:to>
      <xdr:col>19</xdr:col>
      <xdr:colOff>187325</xdr:colOff>
      <xdr:row>78</xdr:row>
      <xdr:rowOff>159657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4347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61686</xdr:rowOff>
    </xdr:from>
    <xdr:to>
      <xdr:col>15</xdr:col>
      <xdr:colOff>98425</xdr:colOff>
      <xdr:row>78</xdr:row>
      <xdr:rowOff>107406</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4347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107406</xdr:rowOff>
    </xdr:from>
    <xdr:to>
      <xdr:col>11</xdr:col>
      <xdr:colOff>9525</xdr:colOff>
      <xdr:row>78</xdr:row>
      <xdr:rowOff>113937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4805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148045</xdr:rowOff>
    </xdr:from>
    <xdr:to>
      <xdr:col>24</xdr:col>
      <xdr:colOff>76200</xdr:colOff>
      <xdr:row>79</xdr:row>
      <xdr:rowOff>78195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120122</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108857</xdr:rowOff>
    </xdr:from>
    <xdr:to>
      <xdr:col>20</xdr:col>
      <xdr:colOff>38100</xdr:colOff>
      <xdr:row>79</xdr:row>
      <xdr:rowOff>39007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23784</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56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10886</xdr:rowOff>
    </xdr:from>
    <xdr:to>
      <xdr:col>15</xdr:col>
      <xdr:colOff>149225</xdr:colOff>
      <xdr:row>78</xdr:row>
      <xdr:rowOff>112486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97263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56606</xdr:rowOff>
    </xdr:from>
    <xdr:to>
      <xdr:col>11</xdr:col>
      <xdr:colOff>60325</xdr:colOff>
      <xdr:row>78</xdr:row>
      <xdr:rowOff>158206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142983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63137</xdr:rowOff>
    </xdr:from>
    <xdr:to>
      <xdr:col>6</xdr:col>
      <xdr:colOff>171450</xdr:colOff>
      <xdr:row>78</xdr:row>
      <xdr:rowOff>164737</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149514</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公債費以外の経常収支比率は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扶助費や人件費が増加したことにより、０．５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扶助費や人件費は今後も増額が見込まれることから、動向を注視し、業務改善を進めていく。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61686</xdr:rowOff>
    </xdr:from>
    <xdr:to>
      <xdr:col>82</xdr:col>
      <xdr:colOff>107950</xdr:colOff>
      <xdr:row>78</xdr:row>
      <xdr:rowOff>116114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4347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45357</xdr:rowOff>
    </xdr:from>
    <xdr:to>
      <xdr:col>78</xdr:col>
      <xdr:colOff>69850</xdr:colOff>
      <xdr:row>78</xdr:row>
      <xdr:rowOff>61686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3075557"/>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45357</xdr:rowOff>
    </xdr:from>
    <xdr:to>
      <xdr:col>73</xdr:col>
      <xdr:colOff>180975</xdr:colOff>
      <xdr:row>78</xdr:row>
      <xdr:rowOff>148771</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075557"/>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116114</xdr:rowOff>
    </xdr:from>
    <xdr:to>
      <xdr:col>69</xdr:col>
      <xdr:colOff>92075</xdr:colOff>
      <xdr:row>78</xdr:row>
      <xdr:rowOff>148771</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3489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65314</xdr:rowOff>
    </xdr:from>
    <xdr:to>
      <xdr:col>82</xdr:col>
      <xdr:colOff>158750</xdr:colOff>
      <xdr:row>78</xdr:row>
      <xdr:rowOff>166914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37391</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41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10886</xdr:rowOff>
    </xdr:from>
    <xdr:to>
      <xdr:col>78</xdr:col>
      <xdr:colOff>120650</xdr:colOff>
      <xdr:row>78</xdr:row>
      <xdr:rowOff>112486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97263</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47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166007</xdr:rowOff>
    </xdr:from>
    <xdr:to>
      <xdr:col>74</xdr:col>
      <xdr:colOff>31750</xdr:colOff>
      <xdr:row>76</xdr:row>
      <xdr:rowOff>96157</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80934</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97971</xdr:rowOff>
    </xdr:from>
    <xdr:to>
      <xdr:col>69</xdr:col>
      <xdr:colOff>142875</xdr:colOff>
      <xdr:row>79</xdr:row>
      <xdr:rowOff>28121</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12898</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65314</xdr:rowOff>
    </xdr:from>
    <xdr:to>
      <xdr:col>65</xdr:col>
      <xdr:colOff>53975</xdr:colOff>
      <xdr:row>78</xdr:row>
      <xdr:rowOff>166914</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151691</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114579</xdr:rowOff>
    </xdr:from>
    <xdr:to>
      <xdr:col>29</xdr:col>
      <xdr:colOff>127000</xdr:colOff>
      <xdr:row>13</xdr:row>
      <xdr:rowOff>13805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19604"/>
          <a:ext cx="647700" cy="70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121886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8318</xdr:rowOff>
    </xdr:from>
    <xdr:to>
      <xdr:col>26</xdr:col>
      <xdr:colOff>50800</xdr:colOff>
      <xdr:row>13</xdr:row>
      <xdr:rowOff>13805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284793"/>
          <a:ext cx="698500" cy="5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8318</xdr:rowOff>
    </xdr:from>
    <xdr:to>
      <xdr:col>22</xdr:col>
      <xdr:colOff>114300</xdr:colOff>
      <xdr:row>13</xdr:row>
      <xdr:rowOff>67755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84793"/>
          <a:ext cx="698500" cy="59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124553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67755</xdr:rowOff>
    </xdr:from>
    <xdr:to>
      <xdr:col>18</xdr:col>
      <xdr:colOff>177800</xdr:colOff>
      <xdr:row>13</xdr:row>
      <xdr:rowOff>145669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44230"/>
          <a:ext cx="698500" cy="7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63779</xdr:rowOff>
    </xdr:from>
    <xdr:to>
      <xdr:col>29</xdr:col>
      <xdr:colOff>177800</xdr:colOff>
      <xdr:row>12</xdr:row>
      <xdr:rowOff>165379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68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10456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1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134455</xdr:rowOff>
    </xdr:from>
    <xdr:to>
      <xdr:col>26</xdr:col>
      <xdr:colOff>101600</xdr:colOff>
      <xdr:row>13</xdr:row>
      <xdr:rowOff>64605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3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74782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0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128968</xdr:rowOff>
    </xdr:from>
    <xdr:to>
      <xdr:col>22</xdr:col>
      <xdr:colOff>165100</xdr:colOff>
      <xdr:row>13</xdr:row>
      <xdr:rowOff>59118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33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69295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0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16955</xdr:rowOff>
    </xdr:from>
    <xdr:to>
      <xdr:col>19</xdr:col>
      <xdr:colOff>38100</xdr:colOff>
      <xdr:row>13</xdr:row>
      <xdr:rowOff>118555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9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128732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6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94869</xdr:rowOff>
    </xdr:from>
    <xdr:to>
      <xdr:col>15</xdr:col>
      <xdr:colOff>101600</xdr:colOff>
      <xdr:row>14</xdr:row>
      <xdr:rowOff>25019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71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35196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4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100749</xdr:rowOff>
    </xdr:from>
    <xdr:to>
      <xdr:col>29</xdr:col>
      <xdr:colOff>127000</xdr:colOff>
      <xdr:row>35</xdr:row>
      <xdr:rowOff>126352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11099"/>
          <a:ext cx="647700" cy="25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1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126352</xdr:rowOff>
    </xdr:from>
    <xdr:to>
      <xdr:col>26</xdr:col>
      <xdr:colOff>50800</xdr:colOff>
      <xdr:row>35</xdr:row>
      <xdr:rowOff>171272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36702"/>
          <a:ext cx="698500" cy="44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317606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171272</xdr:rowOff>
    </xdr:from>
    <xdr:to>
      <xdr:col>22</xdr:col>
      <xdr:colOff>114300</xdr:colOff>
      <xdr:row>35</xdr:row>
      <xdr:rowOff>194018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81622"/>
          <a:ext cx="698500" cy="22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185521</xdr:rowOff>
    </xdr:from>
    <xdr:to>
      <xdr:col>18</xdr:col>
      <xdr:colOff>177800</xdr:colOff>
      <xdr:row>35</xdr:row>
      <xdr:rowOff>194018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95871"/>
          <a:ext cx="698500" cy="8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22331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49949</xdr:rowOff>
    </xdr:from>
    <xdr:to>
      <xdr:col>29</xdr:col>
      <xdr:colOff>177800</xdr:colOff>
      <xdr:row>35</xdr:row>
      <xdr:rowOff>151549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60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237926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0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75552</xdr:rowOff>
    </xdr:from>
    <xdr:to>
      <xdr:col>26</xdr:col>
      <xdr:colOff>101600</xdr:colOff>
      <xdr:row>35</xdr:row>
      <xdr:rowOff>177152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85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187329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54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120472</xdr:rowOff>
    </xdr:from>
    <xdr:to>
      <xdr:col>22</xdr:col>
      <xdr:colOff>165100</xdr:colOff>
      <xdr:row>35</xdr:row>
      <xdr:rowOff>222072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30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232249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9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143218</xdr:rowOff>
    </xdr:from>
    <xdr:to>
      <xdr:col>19</xdr:col>
      <xdr:colOff>38100</xdr:colOff>
      <xdr:row>35</xdr:row>
      <xdr:rowOff>244818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53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254995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2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134721</xdr:rowOff>
    </xdr:from>
    <xdr:to>
      <xdr:col>15</xdr:col>
      <xdr:colOff>101600</xdr:colOff>
      <xdr:row>35</xdr:row>
      <xdr:rowOff>236321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45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246498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86208</xdr:rowOff>
    </xdr:from>
    <xdr:to>
      <xdr:col>24</xdr:col>
      <xdr:colOff>63500</xdr:colOff>
      <xdr:row>31</xdr:row>
      <xdr:rowOff>145834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01158"/>
          <a:ext cx="8382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47782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136385</xdr:rowOff>
    </xdr:from>
    <xdr:to>
      <xdr:col>19</xdr:col>
      <xdr:colOff>177800</xdr:colOff>
      <xdr:row>31</xdr:row>
      <xdr:rowOff>145834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451335"/>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136385</xdr:rowOff>
    </xdr:from>
    <xdr:to>
      <xdr:col>15</xdr:col>
      <xdr:colOff>50800</xdr:colOff>
      <xdr:row>32</xdr:row>
      <xdr:rowOff>33249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51335"/>
          <a:ext cx="889000" cy="6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33249</xdr:rowOff>
    </xdr:from>
    <xdr:to>
      <xdr:col>10</xdr:col>
      <xdr:colOff>114300</xdr:colOff>
      <xdr:row>34</xdr:row>
      <xdr:rowOff>76607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19649"/>
          <a:ext cx="889000" cy="38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21417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35408</xdr:rowOff>
    </xdr:from>
    <xdr:to>
      <xdr:col>24</xdr:col>
      <xdr:colOff>114300</xdr:colOff>
      <xdr:row>31</xdr:row>
      <xdr:rowOff>137008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5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159885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95034</xdr:rowOff>
    </xdr:from>
    <xdr:to>
      <xdr:col>20</xdr:col>
      <xdr:colOff>38100</xdr:colOff>
      <xdr:row>32</xdr:row>
      <xdr:rowOff>25184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0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41711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18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85585</xdr:rowOff>
    </xdr:from>
    <xdr:to>
      <xdr:col>15</xdr:col>
      <xdr:colOff>101600</xdr:colOff>
      <xdr:row>32</xdr:row>
      <xdr:rowOff>15735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0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32262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17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153899</xdr:rowOff>
    </xdr:from>
    <xdr:to>
      <xdr:col>10</xdr:col>
      <xdr:colOff>165100</xdr:colOff>
      <xdr:row>32</xdr:row>
      <xdr:rowOff>84049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100576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24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25807</xdr:rowOff>
    </xdr:from>
    <xdr:to>
      <xdr:col>6</xdr:col>
      <xdr:colOff>38100</xdr:colOff>
      <xdr:row>34</xdr:row>
      <xdr:rowOff>127407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143934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3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4559</xdr:rowOff>
    </xdr:from>
    <xdr:to>
      <xdr:col>24</xdr:col>
      <xdr:colOff>63500</xdr:colOff>
      <xdr:row>56</xdr:row>
      <xdr:rowOff>49537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05759"/>
          <a:ext cx="838200" cy="4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4559</xdr:rowOff>
    </xdr:from>
    <xdr:to>
      <xdr:col>19</xdr:col>
      <xdr:colOff>177800</xdr:colOff>
      <xdr:row>56</xdr:row>
      <xdr:rowOff>46165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05759"/>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46165</xdr:rowOff>
    </xdr:from>
    <xdr:to>
      <xdr:col>15</xdr:col>
      <xdr:colOff>50800</xdr:colOff>
      <xdr:row>56</xdr:row>
      <xdr:rowOff>108915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47365"/>
          <a:ext cx="889000" cy="6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34544</xdr:rowOff>
    </xdr:from>
    <xdr:to>
      <xdr:col>10</xdr:col>
      <xdr:colOff>114300</xdr:colOff>
      <xdr:row>56</xdr:row>
      <xdr:rowOff>108915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35744"/>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170187</xdr:rowOff>
    </xdr:from>
    <xdr:to>
      <xdr:col>24</xdr:col>
      <xdr:colOff>114300</xdr:colOff>
      <xdr:row>56</xdr:row>
      <xdr:rowOff>100337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21614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125209</xdr:rowOff>
    </xdr:from>
    <xdr:to>
      <xdr:col>20</xdr:col>
      <xdr:colOff>38100</xdr:colOff>
      <xdr:row>56</xdr:row>
      <xdr:rowOff>55359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5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46486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166815</xdr:rowOff>
    </xdr:from>
    <xdr:to>
      <xdr:col>15</xdr:col>
      <xdr:colOff>101600</xdr:colOff>
      <xdr:row>56</xdr:row>
      <xdr:rowOff>96965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113492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7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58115</xdr:rowOff>
    </xdr:from>
    <xdr:to>
      <xdr:col>10</xdr:col>
      <xdr:colOff>165100</xdr:colOff>
      <xdr:row>56</xdr:row>
      <xdr:rowOff>159715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155194</xdr:rowOff>
    </xdr:from>
    <xdr:to>
      <xdr:col>6</xdr:col>
      <xdr:colOff>38100</xdr:colOff>
      <xdr:row>56</xdr:row>
      <xdr:rowOff>85344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8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101871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6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24409</xdr:rowOff>
    </xdr:from>
    <xdr:to>
      <xdr:col>24</xdr:col>
      <xdr:colOff>63500</xdr:colOff>
      <xdr:row>78</xdr:row>
      <xdr:rowOff>36144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97509"/>
          <a:ext cx="8382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19380</xdr:rowOff>
    </xdr:from>
    <xdr:to>
      <xdr:col>19</xdr:col>
      <xdr:colOff>177800</xdr:colOff>
      <xdr:row>78</xdr:row>
      <xdr:rowOff>24409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9248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170714</xdr:rowOff>
    </xdr:from>
    <xdr:to>
      <xdr:col>15</xdr:col>
      <xdr:colOff>50800</xdr:colOff>
      <xdr:row>78</xdr:row>
      <xdr:rowOff>19380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72364"/>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148386</xdr:rowOff>
    </xdr:from>
    <xdr:to>
      <xdr:col>10</xdr:col>
      <xdr:colOff>114300</xdr:colOff>
      <xdr:row>77</xdr:row>
      <xdr:rowOff>170714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50036"/>
          <a:ext cx="889000" cy="2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29912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156794</xdr:rowOff>
    </xdr:from>
    <xdr:to>
      <xdr:col>24</xdr:col>
      <xdr:colOff>114300</xdr:colOff>
      <xdr:row>78</xdr:row>
      <xdr:rowOff>86944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135221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145059</xdr:rowOff>
    </xdr:from>
    <xdr:to>
      <xdr:col>20</xdr:col>
      <xdr:colOff>38100</xdr:colOff>
      <xdr:row>78</xdr:row>
      <xdr:rowOff>75209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4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66336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3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140030</xdr:rowOff>
    </xdr:from>
    <xdr:to>
      <xdr:col>15</xdr:col>
      <xdr:colOff>101600</xdr:colOff>
      <xdr:row>78</xdr:row>
      <xdr:rowOff>70180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61307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3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119914</xdr:rowOff>
    </xdr:from>
    <xdr:to>
      <xdr:col>10</xdr:col>
      <xdr:colOff>165100</xdr:colOff>
      <xdr:row>78</xdr:row>
      <xdr:rowOff>50064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41191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97586</xdr:rowOff>
    </xdr:from>
    <xdr:to>
      <xdr:col>6</xdr:col>
      <xdr:colOff>38100</xdr:colOff>
      <xdr:row>78</xdr:row>
      <xdr:rowOff>27736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44263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7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77648</xdr:rowOff>
    </xdr:from>
    <xdr:to>
      <xdr:col>24</xdr:col>
      <xdr:colOff>63500</xdr:colOff>
      <xdr:row>98</xdr:row>
      <xdr:rowOff>38075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08298"/>
          <a:ext cx="838200" cy="1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27775</xdr:rowOff>
    </xdr:from>
    <xdr:to>
      <xdr:col>19</xdr:col>
      <xdr:colOff>177800</xdr:colOff>
      <xdr:row>98</xdr:row>
      <xdr:rowOff>38075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58425"/>
          <a:ext cx="889000" cy="18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78846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27775</xdr:rowOff>
    </xdr:from>
    <xdr:to>
      <xdr:col>15</xdr:col>
      <xdr:colOff>50800</xdr:colOff>
      <xdr:row>99</xdr:row>
      <xdr:rowOff>23343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58425"/>
          <a:ext cx="889000" cy="33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109541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23343</xdr:rowOff>
    </xdr:from>
    <xdr:to>
      <xdr:col>10</xdr:col>
      <xdr:colOff>114300</xdr:colOff>
      <xdr:row>99</xdr:row>
      <xdr:rowOff>61404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96893"/>
          <a:ext cx="889000" cy="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63377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127830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26848</xdr:rowOff>
    </xdr:from>
    <xdr:to>
      <xdr:col>24</xdr:col>
      <xdr:colOff>114300</xdr:colOff>
      <xdr:row>97</xdr:row>
      <xdr:rowOff>128448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5275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3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158725</xdr:rowOff>
    </xdr:from>
    <xdr:to>
      <xdr:col>20</xdr:col>
      <xdr:colOff>38100</xdr:colOff>
      <xdr:row>98</xdr:row>
      <xdr:rowOff>88875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80002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88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148425</xdr:rowOff>
    </xdr:from>
    <xdr:to>
      <xdr:col>15</xdr:col>
      <xdr:colOff>101600</xdr:colOff>
      <xdr:row>97</xdr:row>
      <xdr:rowOff>78575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69702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7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143993</xdr:rowOff>
    </xdr:from>
    <xdr:to>
      <xdr:col>10</xdr:col>
      <xdr:colOff>165100</xdr:colOff>
      <xdr:row>99</xdr:row>
      <xdr:rowOff>74143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65270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3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10604</xdr:rowOff>
    </xdr:from>
    <xdr:to>
      <xdr:col>6</xdr:col>
      <xdr:colOff>38100</xdr:colOff>
      <xdr:row>99</xdr:row>
      <xdr:rowOff>112204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103331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7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103951</xdr:rowOff>
    </xdr:from>
    <xdr:to>
      <xdr:col>55</xdr:col>
      <xdr:colOff>0</xdr:colOff>
      <xdr:row>36</xdr:row>
      <xdr:rowOff>167263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76151"/>
          <a:ext cx="838200" cy="6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103951</xdr:rowOff>
    </xdr:from>
    <xdr:to>
      <xdr:col>50</xdr:col>
      <xdr:colOff>114300</xdr:colOff>
      <xdr:row>36</xdr:row>
      <xdr:rowOff>148354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76151"/>
          <a:ext cx="889000" cy="4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12816</xdr:rowOff>
    </xdr:from>
    <xdr:to>
      <xdr:col>45</xdr:col>
      <xdr:colOff>177800</xdr:colOff>
      <xdr:row>36</xdr:row>
      <xdr:rowOff>148354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56316"/>
          <a:ext cx="889000" cy="116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12816</xdr:rowOff>
    </xdr:from>
    <xdr:to>
      <xdr:col>41</xdr:col>
      <xdr:colOff>50800</xdr:colOff>
      <xdr:row>37</xdr:row>
      <xdr:rowOff>22330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56316"/>
          <a:ext cx="889000" cy="120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116463</xdr:rowOff>
    </xdr:from>
    <xdr:to>
      <xdr:col>55</xdr:col>
      <xdr:colOff>50800</xdr:colOff>
      <xdr:row>37</xdr:row>
      <xdr:rowOff>46613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8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139340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4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53151</xdr:rowOff>
    </xdr:from>
    <xdr:to>
      <xdr:col>50</xdr:col>
      <xdr:colOff>165100</xdr:colOff>
      <xdr:row>36</xdr:row>
      <xdr:rowOff>154751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2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171278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0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97554</xdr:rowOff>
    </xdr:from>
    <xdr:to>
      <xdr:col>46</xdr:col>
      <xdr:colOff>38100</xdr:colOff>
      <xdr:row>37</xdr:row>
      <xdr:rowOff>27704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44231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133466</xdr:rowOff>
    </xdr:from>
    <xdr:to>
      <xdr:col>41</xdr:col>
      <xdr:colOff>101600</xdr:colOff>
      <xdr:row>30</xdr:row>
      <xdr:rowOff>63616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0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80143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88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142980</xdr:rowOff>
    </xdr:from>
    <xdr:to>
      <xdr:col>36</xdr:col>
      <xdr:colOff>165100</xdr:colOff>
      <xdr:row>37</xdr:row>
      <xdr:rowOff>73130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89657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133947</xdr:rowOff>
    </xdr:from>
    <xdr:to>
      <xdr:col>55</xdr:col>
      <xdr:colOff>0</xdr:colOff>
      <xdr:row>58</xdr:row>
      <xdr:rowOff>3988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906597"/>
          <a:ext cx="8382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133947</xdr:rowOff>
    </xdr:from>
    <xdr:to>
      <xdr:col>50</xdr:col>
      <xdr:colOff>114300</xdr:colOff>
      <xdr:row>58</xdr:row>
      <xdr:rowOff>21324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06597"/>
          <a:ext cx="889000" cy="5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134366</xdr:rowOff>
    </xdr:from>
    <xdr:to>
      <xdr:col>45</xdr:col>
      <xdr:colOff>177800</xdr:colOff>
      <xdr:row>58</xdr:row>
      <xdr:rowOff>21324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35566"/>
          <a:ext cx="889000" cy="22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104363</xdr:rowOff>
    </xdr:from>
    <xdr:to>
      <xdr:col>41</xdr:col>
      <xdr:colOff>50800</xdr:colOff>
      <xdr:row>56</xdr:row>
      <xdr:rowOff>134366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362663"/>
          <a:ext cx="889000" cy="37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93159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6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124638</xdr:rowOff>
    </xdr:from>
    <xdr:to>
      <xdr:col>55</xdr:col>
      <xdr:colOff>50800</xdr:colOff>
      <xdr:row>58</xdr:row>
      <xdr:rowOff>54788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103065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7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83147</xdr:rowOff>
    </xdr:from>
    <xdr:to>
      <xdr:col>50</xdr:col>
      <xdr:colOff>165100</xdr:colOff>
      <xdr:row>58</xdr:row>
      <xdr:rowOff>13297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5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4424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9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141974</xdr:rowOff>
    </xdr:from>
    <xdr:to>
      <xdr:col>46</xdr:col>
      <xdr:colOff>38100</xdr:colOff>
      <xdr:row>58</xdr:row>
      <xdr:rowOff>72124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1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63251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0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83566</xdr:rowOff>
    </xdr:from>
    <xdr:to>
      <xdr:col>41</xdr:col>
      <xdr:colOff>101600</xdr:colOff>
      <xdr:row>57</xdr:row>
      <xdr:rowOff>13716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30243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45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53563</xdr:rowOff>
    </xdr:from>
    <xdr:to>
      <xdr:col>36</xdr:col>
      <xdr:colOff>165100</xdr:colOff>
      <xdr:row>54</xdr:row>
      <xdr:rowOff>155163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31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240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08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109258</xdr:rowOff>
    </xdr:from>
    <xdr:to>
      <xdr:col>55</xdr:col>
      <xdr:colOff>0</xdr:colOff>
      <xdr:row>77</xdr:row>
      <xdr:rowOff>27343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139458"/>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41648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3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109258</xdr:rowOff>
    </xdr:from>
    <xdr:to>
      <xdr:col>50</xdr:col>
      <xdr:colOff>114300</xdr:colOff>
      <xdr:row>77</xdr:row>
      <xdr:rowOff>101448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139458"/>
          <a:ext cx="889000" cy="16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70244</xdr:rowOff>
    </xdr:from>
    <xdr:to>
      <xdr:col>45</xdr:col>
      <xdr:colOff>177800</xdr:colOff>
      <xdr:row>77</xdr:row>
      <xdr:rowOff>101448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100444"/>
          <a:ext cx="889000" cy="20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15570</xdr:rowOff>
    </xdr:from>
    <xdr:to>
      <xdr:col>41</xdr:col>
      <xdr:colOff>50800</xdr:colOff>
      <xdr:row>76</xdr:row>
      <xdr:rowOff>70244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2359970"/>
          <a:ext cx="889000" cy="74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39247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43553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147993</xdr:rowOff>
    </xdr:from>
    <xdr:to>
      <xdr:col>55</xdr:col>
      <xdr:colOff>50800</xdr:colOff>
      <xdr:row>77</xdr:row>
      <xdr:rowOff>78143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1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170870</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2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58458</xdr:rowOff>
    </xdr:from>
    <xdr:to>
      <xdr:col>50</xdr:col>
      <xdr:colOff>165100</xdr:colOff>
      <xdr:row>76</xdr:row>
      <xdr:rowOff>160058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08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5135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8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50648</xdr:rowOff>
    </xdr:from>
    <xdr:to>
      <xdr:col>46</xdr:col>
      <xdr:colOff>38100</xdr:colOff>
      <xdr:row>77</xdr:row>
      <xdr:rowOff>152248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25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143375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34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19444</xdr:rowOff>
    </xdr:from>
    <xdr:to>
      <xdr:col>41</xdr:col>
      <xdr:colOff>101600</xdr:colOff>
      <xdr:row>76</xdr:row>
      <xdr:rowOff>121044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0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137571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8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136220</xdr:rowOff>
    </xdr:from>
    <xdr:to>
      <xdr:col>36</xdr:col>
      <xdr:colOff>165100</xdr:colOff>
      <xdr:row>72</xdr:row>
      <xdr:rowOff>66370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30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82897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0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62136</xdr:rowOff>
    </xdr:from>
    <xdr:to>
      <xdr:col>55</xdr:col>
      <xdr:colOff>0</xdr:colOff>
      <xdr:row>96</xdr:row>
      <xdr:rowOff>114599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521336"/>
          <a:ext cx="8382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62136</xdr:rowOff>
    </xdr:from>
    <xdr:to>
      <xdr:col>50</xdr:col>
      <xdr:colOff>114300</xdr:colOff>
      <xdr:row>96</xdr:row>
      <xdr:rowOff>62136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52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47871</xdr:rowOff>
    </xdr:from>
    <xdr:to>
      <xdr:col>45</xdr:col>
      <xdr:colOff>177800</xdr:colOff>
      <xdr:row>96</xdr:row>
      <xdr:rowOff>62136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335621"/>
          <a:ext cx="889000" cy="18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16552</xdr:rowOff>
    </xdr:from>
    <xdr:to>
      <xdr:col>41</xdr:col>
      <xdr:colOff>50800</xdr:colOff>
      <xdr:row>95</xdr:row>
      <xdr:rowOff>47871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304302"/>
          <a:ext cx="8890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46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39873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4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63799</xdr:rowOff>
    </xdr:from>
    <xdr:to>
      <xdr:col>55</xdr:col>
      <xdr:colOff>50800</xdr:colOff>
      <xdr:row>96</xdr:row>
      <xdr:rowOff>165399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42226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0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11336</xdr:rowOff>
    </xdr:from>
    <xdr:to>
      <xdr:col>50</xdr:col>
      <xdr:colOff>165100</xdr:colOff>
      <xdr:row>96</xdr:row>
      <xdr:rowOff>112936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4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104063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5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11336</xdr:rowOff>
    </xdr:from>
    <xdr:to>
      <xdr:col>46</xdr:col>
      <xdr:colOff>38100</xdr:colOff>
      <xdr:row>96</xdr:row>
      <xdr:rowOff>112936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104063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168521</xdr:rowOff>
    </xdr:from>
    <xdr:to>
      <xdr:col>41</xdr:col>
      <xdr:colOff>101600</xdr:colOff>
      <xdr:row>95</xdr:row>
      <xdr:rowOff>98671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28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115198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0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137202</xdr:rowOff>
    </xdr:from>
    <xdr:to>
      <xdr:col>36</xdr:col>
      <xdr:colOff>165100</xdr:colOff>
      <xdr:row>95</xdr:row>
      <xdr:rowOff>67352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25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83879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02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93752</xdr:rowOff>
    </xdr:from>
    <xdr:to>
      <xdr:col>85</xdr:col>
      <xdr:colOff>127000</xdr:colOff>
      <xdr:row>38</xdr:row>
      <xdr:rowOff>128956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08852"/>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128956</xdr:rowOff>
    </xdr:from>
    <xdr:to>
      <xdr:col>81</xdr:col>
      <xdr:colOff>50800</xdr:colOff>
      <xdr:row>38</xdr:row>
      <xdr:rowOff>138100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44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17628</xdr:rowOff>
    </xdr:from>
    <xdr:to>
      <xdr:col>76</xdr:col>
      <xdr:colOff>114300</xdr:colOff>
      <xdr:row>38</xdr:row>
      <xdr:rowOff>138100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32728"/>
          <a:ext cx="889000" cy="1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17628</xdr:rowOff>
    </xdr:from>
    <xdr:to>
      <xdr:col>71</xdr:col>
      <xdr:colOff>177800</xdr:colOff>
      <xdr:row>38</xdr:row>
      <xdr:rowOff>29743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32728"/>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120590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63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42952</xdr:rowOff>
    </xdr:from>
    <xdr:to>
      <xdr:col>85</xdr:col>
      <xdr:colOff>177800</xdr:colOff>
      <xdr:row>38</xdr:row>
      <xdr:rowOff>144552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158996</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78156</xdr:rowOff>
    </xdr:from>
    <xdr:to>
      <xdr:col>81</xdr:col>
      <xdr:colOff>101600</xdr:colOff>
      <xdr:row>39</xdr:row>
      <xdr:rowOff>8306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170883</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24333" y="6685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87300</xdr:rowOff>
    </xdr:from>
    <xdr:to>
      <xdr:col>76</xdr:col>
      <xdr:colOff>165100</xdr:colOff>
      <xdr:row>39</xdr:row>
      <xdr:rowOff>17450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138278</xdr:rowOff>
    </xdr:from>
    <xdr:to>
      <xdr:col>72</xdr:col>
      <xdr:colOff>38100</xdr:colOff>
      <xdr:row>38</xdr:row>
      <xdr:rowOff>68428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84955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25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150394</xdr:rowOff>
    </xdr:from>
    <xdr:to>
      <xdr:col>67</xdr:col>
      <xdr:colOff>101600</xdr:colOff>
      <xdr:row>38</xdr:row>
      <xdr:rowOff>80544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97071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31286</xdr:rowOff>
    </xdr:from>
    <xdr:to>
      <xdr:col>85</xdr:col>
      <xdr:colOff>127000</xdr:colOff>
      <xdr:row>74</xdr:row>
      <xdr:rowOff>77312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718586"/>
          <a:ext cx="838200" cy="4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141927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77312</xdr:rowOff>
    </xdr:from>
    <xdr:to>
      <xdr:col>81</xdr:col>
      <xdr:colOff>50800</xdr:colOff>
      <xdr:row>74</xdr:row>
      <xdr:rowOff>128403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764612"/>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95617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128403</xdr:rowOff>
    </xdr:from>
    <xdr:to>
      <xdr:col>76</xdr:col>
      <xdr:colOff>114300</xdr:colOff>
      <xdr:row>74</xdr:row>
      <xdr:rowOff>152768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815703"/>
          <a:ext cx="889000" cy="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152768</xdr:rowOff>
    </xdr:from>
    <xdr:to>
      <xdr:col>71</xdr:col>
      <xdr:colOff>177800</xdr:colOff>
      <xdr:row>74</xdr:row>
      <xdr:rowOff>158102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84006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93939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151936</xdr:rowOff>
    </xdr:from>
    <xdr:to>
      <xdr:col>85</xdr:col>
      <xdr:colOff>177800</xdr:colOff>
      <xdr:row>74</xdr:row>
      <xdr:rowOff>82086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6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3363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51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26512</xdr:rowOff>
    </xdr:from>
    <xdr:to>
      <xdr:col>81</xdr:col>
      <xdr:colOff>101600</xdr:colOff>
      <xdr:row>74</xdr:row>
      <xdr:rowOff>128112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7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144639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48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77603</xdr:rowOff>
    </xdr:from>
    <xdr:to>
      <xdr:col>76</xdr:col>
      <xdr:colOff>165100</xdr:colOff>
      <xdr:row>75</xdr:row>
      <xdr:rowOff>7753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76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24280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5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101968</xdr:rowOff>
    </xdr:from>
    <xdr:to>
      <xdr:col>72</xdr:col>
      <xdr:colOff>38100</xdr:colOff>
      <xdr:row>75</xdr:row>
      <xdr:rowOff>32118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7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48645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56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107302</xdr:rowOff>
    </xdr:from>
    <xdr:to>
      <xdr:col>67</xdr:col>
      <xdr:colOff>101600</xdr:colOff>
      <xdr:row>75</xdr:row>
      <xdr:rowOff>37452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7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53979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56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162299</xdr:rowOff>
    </xdr:from>
    <xdr:to>
      <xdr:col>85</xdr:col>
      <xdr:colOff>127000</xdr:colOff>
      <xdr:row>98</xdr:row>
      <xdr:rowOff>64426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792949"/>
          <a:ext cx="838200" cy="7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108905</xdr:rowOff>
    </xdr:from>
    <xdr:to>
      <xdr:col>81</xdr:col>
      <xdr:colOff>50800</xdr:colOff>
      <xdr:row>98</xdr:row>
      <xdr:rowOff>64426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568105"/>
          <a:ext cx="889000" cy="29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108905</xdr:rowOff>
    </xdr:from>
    <xdr:to>
      <xdr:col>76</xdr:col>
      <xdr:colOff>114300</xdr:colOff>
      <xdr:row>99</xdr:row>
      <xdr:rowOff>7471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568105"/>
          <a:ext cx="889000" cy="4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7471</xdr:rowOff>
    </xdr:from>
    <xdr:to>
      <xdr:col>71</xdr:col>
      <xdr:colOff>177800</xdr:colOff>
      <xdr:row>99</xdr:row>
      <xdr:rowOff>69552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81021"/>
          <a:ext cx="889000" cy="6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111499</xdr:rowOff>
    </xdr:from>
    <xdr:to>
      <xdr:col>85</xdr:col>
      <xdr:colOff>177800</xdr:colOff>
      <xdr:row>98</xdr:row>
      <xdr:rowOff>41649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4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89926</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2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13626</xdr:rowOff>
    </xdr:from>
    <xdr:to>
      <xdr:col>81</xdr:col>
      <xdr:colOff>101600</xdr:colOff>
      <xdr:row>98</xdr:row>
      <xdr:rowOff>115226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106353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58105</xdr:rowOff>
    </xdr:from>
    <xdr:to>
      <xdr:col>76</xdr:col>
      <xdr:colOff>165100</xdr:colOff>
      <xdr:row>96</xdr:row>
      <xdr:rowOff>159705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1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150832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61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128121</xdr:rowOff>
    </xdr:from>
    <xdr:to>
      <xdr:col>72</xdr:col>
      <xdr:colOff>38100</xdr:colOff>
      <xdr:row>99</xdr:row>
      <xdr:rowOff>58271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3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49398</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70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18752</xdr:rowOff>
    </xdr:from>
    <xdr:to>
      <xdr:col>67</xdr:col>
      <xdr:colOff>101600</xdr:colOff>
      <xdr:row>99</xdr:row>
      <xdr:rowOff>120352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9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111479</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5017" y="17085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26706</xdr:rowOff>
    </xdr:from>
    <xdr:to>
      <xdr:col>116</xdr:col>
      <xdr:colOff>63500</xdr:colOff>
      <xdr:row>38</xdr:row>
      <xdr:rowOff>34871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41806"/>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134600</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782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26706</xdr:rowOff>
    </xdr:from>
    <xdr:to>
      <xdr:col>111</xdr:col>
      <xdr:colOff>177800</xdr:colOff>
      <xdr:row>39</xdr:row>
      <xdr:rowOff>87775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41806"/>
          <a:ext cx="889000" cy="23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87775</xdr:rowOff>
    </xdr:from>
    <xdr:to>
      <xdr:col>107</xdr:col>
      <xdr:colOff>50800</xdr:colOff>
      <xdr:row>39</xdr:row>
      <xdr:rowOff>87775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74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46954</xdr:rowOff>
    </xdr:from>
    <xdr:to>
      <xdr:col>102</xdr:col>
      <xdr:colOff>114300</xdr:colOff>
      <xdr:row>39</xdr:row>
      <xdr:rowOff>87775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3350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155521</xdr:rowOff>
    </xdr:from>
    <xdr:to>
      <xdr:col>116</xdr:col>
      <xdr:colOff>114300</xdr:colOff>
      <xdr:row>38</xdr:row>
      <xdr:rowOff>85671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6948</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35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147356</xdr:rowOff>
    </xdr:from>
    <xdr:to>
      <xdr:col>112</xdr:col>
      <xdr:colOff>38100</xdr:colOff>
      <xdr:row>38</xdr:row>
      <xdr:rowOff>77506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9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68633</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58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36975</xdr:rowOff>
    </xdr:from>
    <xdr:to>
      <xdr:col>107</xdr:col>
      <xdr:colOff>101600</xdr:colOff>
      <xdr:row>39</xdr:row>
      <xdr:rowOff>138575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129702</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77333" y="6816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36975</xdr:rowOff>
    </xdr:from>
    <xdr:to>
      <xdr:col>102</xdr:col>
      <xdr:colOff>165100</xdr:colOff>
      <xdr:row>39</xdr:row>
      <xdr:rowOff>138575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129702</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816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88881</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7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87775</xdr:rowOff>
    </xdr:from>
    <xdr:to>
      <xdr:col>116</xdr:col>
      <xdr:colOff>63500</xdr:colOff>
      <xdr:row>59</xdr:row>
      <xdr:rowOff>87775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033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87775</xdr:rowOff>
    </xdr:from>
    <xdr:to>
      <xdr:col>111</xdr:col>
      <xdr:colOff>177800</xdr:colOff>
      <xdr:row>59</xdr:row>
      <xdr:rowOff>87884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203325"/>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87884</xdr:rowOff>
    </xdr:from>
    <xdr:to>
      <xdr:col>107</xdr:col>
      <xdr:colOff>50800</xdr:colOff>
      <xdr:row>59</xdr:row>
      <xdr:rowOff>87993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203434"/>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87993</xdr:rowOff>
    </xdr:from>
    <xdr:to>
      <xdr:col>102</xdr:col>
      <xdr:colOff>114300</xdr:colOff>
      <xdr:row>59</xdr:row>
      <xdr:rowOff>87993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03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36975</xdr:rowOff>
    </xdr:from>
    <xdr:to>
      <xdr:col>116</xdr:col>
      <xdr:colOff>114300</xdr:colOff>
      <xdr:row>59</xdr:row>
      <xdr:rowOff>138575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5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123352</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36975</xdr:rowOff>
    </xdr:from>
    <xdr:to>
      <xdr:col>112</xdr:col>
      <xdr:colOff>38100</xdr:colOff>
      <xdr:row>59</xdr:row>
      <xdr:rowOff>138575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5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129702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245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37084</xdr:rowOff>
    </xdr:from>
    <xdr:to>
      <xdr:col>107</xdr:col>
      <xdr:colOff>101600</xdr:colOff>
      <xdr:row>59</xdr:row>
      <xdr:rowOff>138684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129811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45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37193</xdr:rowOff>
    </xdr:from>
    <xdr:to>
      <xdr:col>102</xdr:col>
      <xdr:colOff>165100</xdr:colOff>
      <xdr:row>59</xdr:row>
      <xdr:rowOff>138793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129920</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4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37193</xdr:rowOff>
    </xdr:from>
    <xdr:to>
      <xdr:col>98</xdr:col>
      <xdr:colOff>38100</xdr:colOff>
      <xdr:row>59</xdr:row>
      <xdr:rowOff>138793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129920</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24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23343</xdr:rowOff>
    </xdr:from>
    <xdr:to>
      <xdr:col>116</xdr:col>
      <xdr:colOff>63500</xdr:colOff>
      <xdr:row>73</xdr:row>
      <xdr:rowOff>122327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539193"/>
          <a:ext cx="8382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122327</xdr:rowOff>
    </xdr:from>
    <xdr:to>
      <xdr:col>111</xdr:col>
      <xdr:colOff>177800</xdr:colOff>
      <xdr:row>73</xdr:row>
      <xdr:rowOff>127767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638177"/>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124109</xdr:rowOff>
    </xdr:from>
    <xdr:to>
      <xdr:col>107</xdr:col>
      <xdr:colOff>50800</xdr:colOff>
      <xdr:row>73</xdr:row>
      <xdr:rowOff>127767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63995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124109</xdr:rowOff>
    </xdr:from>
    <xdr:to>
      <xdr:col>102</xdr:col>
      <xdr:colOff>114300</xdr:colOff>
      <xdr:row>74</xdr:row>
      <xdr:rowOff>23023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639959"/>
          <a:ext cx="889000" cy="7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143993</xdr:rowOff>
    </xdr:from>
    <xdr:to>
      <xdr:col>116</xdr:col>
      <xdr:colOff>114300</xdr:colOff>
      <xdr:row>73</xdr:row>
      <xdr:rowOff>74143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48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166870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33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71527</xdr:rowOff>
    </xdr:from>
    <xdr:to>
      <xdr:col>112</xdr:col>
      <xdr:colOff>38100</xdr:colOff>
      <xdr:row>74</xdr:row>
      <xdr:rowOff>1677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5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18204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36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76967</xdr:rowOff>
    </xdr:from>
    <xdr:to>
      <xdr:col>107</xdr:col>
      <xdr:colOff>101600</xdr:colOff>
      <xdr:row>74</xdr:row>
      <xdr:rowOff>7117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5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23644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3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73309</xdr:rowOff>
    </xdr:from>
    <xdr:to>
      <xdr:col>102</xdr:col>
      <xdr:colOff>165100</xdr:colOff>
      <xdr:row>74</xdr:row>
      <xdr:rowOff>3459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58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19986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3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143673</xdr:rowOff>
    </xdr:from>
    <xdr:to>
      <xdr:col>98</xdr:col>
      <xdr:colOff>38100</xdr:colOff>
      <xdr:row>74</xdr:row>
      <xdr:rowOff>73823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65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90350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4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人件費は、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町村合併以降取り組んできた職員数の削減の当初の目標を平成２６年度で達成したものの、人件費は類似団体と比較すると依然として高い水準にある。なお、令和２年度より、会計年度任用職員制度への移行による影響で、住民一人あたりのコストは高止まりとなっている。</a:t>
          </a: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障害者総合支援法関係事業及び価格高騰重点支援給付金給付事業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などにより住民一人当たりのコストは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１０，３８４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円）となり、積立金は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子ども・子育て支援事業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積立金などによる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２，２５３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繰出金については、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高齢者の増等に伴う介護保険事業及び後期高齢者医療事業の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住民一人当たりのコストは前年度より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２，１６５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扶助費は高水準で推移し、人件費の増加、物価高が続くことが見込まれる中で、事務事業の見直しを徹底し、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健全な財政運営を行っていく必要がある。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271,000
260,661
711.18
120,551,025
118,438,703
1,739,763
71,085,451
93,817,116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144729</xdr:rowOff>
    </xdr:from>
    <xdr:to>
      <xdr:col>24</xdr:col>
      <xdr:colOff>63500</xdr:colOff>
      <xdr:row>36</xdr:row>
      <xdr:rowOff>61062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45479"/>
          <a:ext cx="8382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48260</xdr:rowOff>
    </xdr:from>
    <xdr:to>
      <xdr:col>19</xdr:col>
      <xdr:colOff>177800</xdr:colOff>
      <xdr:row>36</xdr:row>
      <xdr:rowOff>61062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2046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69867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28143</xdr:rowOff>
    </xdr:from>
    <xdr:to>
      <xdr:col>15</xdr:col>
      <xdr:colOff>50800</xdr:colOff>
      <xdr:row>36</xdr:row>
      <xdr:rowOff>48260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00343"/>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79925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158445</xdr:rowOff>
    </xdr:from>
    <xdr:to>
      <xdr:col>10</xdr:col>
      <xdr:colOff>114300</xdr:colOff>
      <xdr:row>36</xdr:row>
      <xdr:rowOff>28143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5919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81754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93929</xdr:rowOff>
    </xdr:from>
    <xdr:to>
      <xdr:col>24</xdr:col>
      <xdr:colOff>114300</xdr:colOff>
      <xdr:row>36</xdr:row>
      <xdr:rowOff>24079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116806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4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10262</xdr:rowOff>
    </xdr:from>
    <xdr:to>
      <xdr:col>20</xdr:col>
      <xdr:colOff>38100</xdr:colOff>
      <xdr:row>36</xdr:row>
      <xdr:rowOff>111862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8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102989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168910</xdr:rowOff>
    </xdr:from>
    <xdr:to>
      <xdr:col>15</xdr:col>
      <xdr:colOff>101600</xdr:colOff>
      <xdr:row>36</xdr:row>
      <xdr:rowOff>99060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90187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148793</xdr:rowOff>
    </xdr:from>
    <xdr:to>
      <xdr:col>10</xdr:col>
      <xdr:colOff>165100</xdr:colOff>
      <xdr:row>36</xdr:row>
      <xdr:rowOff>78943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70070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107645</xdr:rowOff>
    </xdr:from>
    <xdr:to>
      <xdr:col>6</xdr:col>
      <xdr:colOff>38100</xdr:colOff>
      <xdr:row>36</xdr:row>
      <xdr:rowOff>37795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54322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8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93076</xdr:rowOff>
    </xdr:from>
    <xdr:to>
      <xdr:col>24</xdr:col>
      <xdr:colOff>63500</xdr:colOff>
      <xdr:row>56</xdr:row>
      <xdr:rowOff>121641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94276"/>
          <a:ext cx="838200" cy="2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161439</xdr:rowOff>
    </xdr:from>
    <xdr:to>
      <xdr:col>19</xdr:col>
      <xdr:colOff>177800</xdr:colOff>
      <xdr:row>56</xdr:row>
      <xdr:rowOff>93076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91189"/>
          <a:ext cx="889000" cy="10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19957</xdr:rowOff>
    </xdr:from>
    <xdr:to>
      <xdr:col>15</xdr:col>
      <xdr:colOff>50800</xdr:colOff>
      <xdr:row>55</xdr:row>
      <xdr:rowOff>161439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592457"/>
          <a:ext cx="889000" cy="99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139510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19957</xdr:rowOff>
    </xdr:from>
    <xdr:to>
      <xdr:col>10</xdr:col>
      <xdr:colOff>114300</xdr:colOff>
      <xdr:row>56</xdr:row>
      <xdr:rowOff>163257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592457"/>
          <a:ext cx="889000" cy="117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70841</xdr:rowOff>
    </xdr:from>
    <xdr:to>
      <xdr:col>24</xdr:col>
      <xdr:colOff>114300</xdr:colOff>
      <xdr:row>57</xdr:row>
      <xdr:rowOff>991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93718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42276</xdr:rowOff>
    </xdr:from>
    <xdr:to>
      <xdr:col>20</xdr:col>
      <xdr:colOff>38100</xdr:colOff>
      <xdr:row>56</xdr:row>
      <xdr:rowOff>143876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4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160403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1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110639</xdr:rowOff>
    </xdr:from>
    <xdr:to>
      <xdr:col>15</xdr:col>
      <xdr:colOff>101600</xdr:colOff>
      <xdr:row>56</xdr:row>
      <xdr:rowOff>40789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57316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31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140607</xdr:rowOff>
    </xdr:from>
    <xdr:to>
      <xdr:col>10</xdr:col>
      <xdr:colOff>165100</xdr:colOff>
      <xdr:row>50</xdr:row>
      <xdr:rowOff>70757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5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87284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31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112457</xdr:rowOff>
    </xdr:from>
    <xdr:to>
      <xdr:col>6</xdr:col>
      <xdr:colOff>38100</xdr:colOff>
      <xdr:row>57</xdr:row>
      <xdr:rowOff>42607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59134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8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136843</xdr:rowOff>
    </xdr:from>
    <xdr:to>
      <xdr:col>24</xdr:col>
      <xdr:colOff>63500</xdr:colOff>
      <xdr:row>77</xdr:row>
      <xdr:rowOff>127699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7043"/>
          <a:ext cx="8382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99141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86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6147</xdr:rowOff>
    </xdr:from>
    <xdr:to>
      <xdr:col>19</xdr:col>
      <xdr:colOff>177800</xdr:colOff>
      <xdr:row>77</xdr:row>
      <xdr:rowOff>127699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07797"/>
          <a:ext cx="889000" cy="12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152938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6147</xdr:rowOff>
    </xdr:from>
    <xdr:to>
      <xdr:col>15</xdr:col>
      <xdr:colOff>50800</xdr:colOff>
      <xdr:row>78</xdr:row>
      <xdr:rowOff>168770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07797"/>
          <a:ext cx="889000" cy="3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79709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168770</xdr:rowOff>
    </xdr:from>
    <xdr:to>
      <xdr:col>10</xdr:col>
      <xdr:colOff>114300</xdr:colOff>
      <xdr:row>79</xdr:row>
      <xdr:rowOff>86716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41870"/>
          <a:ext cx="889000" cy="8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59669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164062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86043</xdr:rowOff>
    </xdr:from>
    <xdr:to>
      <xdr:col>24</xdr:col>
      <xdr:colOff>114300</xdr:colOff>
      <xdr:row>77</xdr:row>
      <xdr:rowOff>16193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64470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4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76899</xdr:rowOff>
    </xdr:from>
    <xdr:to>
      <xdr:col>20</xdr:col>
      <xdr:colOff>38100</xdr:colOff>
      <xdr:row>78</xdr:row>
      <xdr:rowOff>7049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169626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126797</xdr:rowOff>
    </xdr:from>
    <xdr:to>
      <xdr:col>15</xdr:col>
      <xdr:colOff>101600</xdr:colOff>
      <xdr:row>77</xdr:row>
      <xdr:rowOff>56947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48074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4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117970</xdr:rowOff>
    </xdr:from>
    <xdr:to>
      <xdr:col>10</xdr:col>
      <xdr:colOff>165100</xdr:colOff>
      <xdr:row>79</xdr:row>
      <xdr:rowOff>48120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39247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8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35916</xdr:rowOff>
    </xdr:from>
    <xdr:to>
      <xdr:col>6</xdr:col>
      <xdr:colOff>38100</xdr:colOff>
      <xdr:row>79</xdr:row>
      <xdr:rowOff>137516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8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128643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7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515</xdr:rowOff>
    </xdr:from>
    <xdr:to>
      <xdr:col>24</xdr:col>
      <xdr:colOff>63500</xdr:colOff>
      <xdr:row>95</xdr:row>
      <xdr:rowOff>119289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88265"/>
          <a:ext cx="838200" cy="11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515</xdr:rowOff>
    </xdr:from>
    <xdr:to>
      <xdr:col>19</xdr:col>
      <xdr:colOff>177800</xdr:colOff>
      <xdr:row>95</xdr:row>
      <xdr:rowOff>4956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88265"/>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4956</xdr:rowOff>
    </xdr:from>
    <xdr:to>
      <xdr:col>15</xdr:col>
      <xdr:colOff>50800</xdr:colOff>
      <xdr:row>96</xdr:row>
      <xdr:rowOff>154363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92706"/>
          <a:ext cx="889000" cy="32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154363</xdr:rowOff>
    </xdr:from>
    <xdr:to>
      <xdr:col>10</xdr:col>
      <xdr:colOff>114300</xdr:colOff>
      <xdr:row>97</xdr:row>
      <xdr:rowOff>15636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13563"/>
          <a:ext cx="889000" cy="3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94105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131891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68489</xdr:rowOff>
    </xdr:from>
    <xdr:to>
      <xdr:col>24</xdr:col>
      <xdr:colOff>114300</xdr:colOff>
      <xdr:row>95</xdr:row>
      <xdr:rowOff>170089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5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91366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0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121165</xdr:rowOff>
    </xdr:from>
    <xdr:to>
      <xdr:col>20</xdr:col>
      <xdr:colOff>38100</xdr:colOff>
      <xdr:row>95</xdr:row>
      <xdr:rowOff>51315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67842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01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125606</xdr:rowOff>
    </xdr:from>
    <xdr:to>
      <xdr:col>15</xdr:col>
      <xdr:colOff>101600</xdr:colOff>
      <xdr:row>95</xdr:row>
      <xdr:rowOff>55756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72283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01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103563</xdr:rowOff>
    </xdr:from>
    <xdr:to>
      <xdr:col>10</xdr:col>
      <xdr:colOff>165100</xdr:colOff>
      <xdr:row>97</xdr:row>
      <xdr:rowOff>33713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50240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3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136286</xdr:rowOff>
    </xdr:from>
    <xdr:to>
      <xdr:col>6</xdr:col>
      <xdr:colOff>38100</xdr:colOff>
      <xdr:row>97</xdr:row>
      <xdr:rowOff>66436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9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82963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143129</xdr:rowOff>
    </xdr:from>
    <xdr:to>
      <xdr:col>55</xdr:col>
      <xdr:colOff>0</xdr:colOff>
      <xdr:row>38</xdr:row>
      <xdr:rowOff>143129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8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115316</xdr:rowOff>
    </xdr:from>
    <xdr:to>
      <xdr:col>50</xdr:col>
      <xdr:colOff>114300</xdr:colOff>
      <xdr:row>38</xdr:row>
      <xdr:rowOff>143129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30416"/>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115316</xdr:rowOff>
    </xdr:from>
    <xdr:to>
      <xdr:col>45</xdr:col>
      <xdr:colOff>177800</xdr:colOff>
      <xdr:row>38</xdr:row>
      <xdr:rowOff>143891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3041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138938</xdr:rowOff>
    </xdr:from>
    <xdr:to>
      <xdr:col>41</xdr:col>
      <xdr:colOff>50800</xdr:colOff>
      <xdr:row>38</xdr:row>
      <xdr:rowOff>143891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403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92329</xdr:rowOff>
    </xdr:from>
    <xdr:to>
      <xdr:col>55</xdr:col>
      <xdr:colOff>50800</xdr:colOff>
      <xdr:row>39</xdr:row>
      <xdr:rowOff>22479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7256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22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92329</xdr:rowOff>
    </xdr:from>
    <xdr:to>
      <xdr:col>50</xdr:col>
      <xdr:colOff>165100</xdr:colOff>
      <xdr:row>39</xdr:row>
      <xdr:rowOff>22479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13606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00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64516</xdr:rowOff>
    </xdr:from>
    <xdr:to>
      <xdr:col>46</xdr:col>
      <xdr:colOff>38100</xdr:colOff>
      <xdr:row>38</xdr:row>
      <xdr:rowOff>166116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157243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72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93091</xdr:rowOff>
    </xdr:from>
    <xdr:to>
      <xdr:col>41</xdr:col>
      <xdr:colOff>101600</xdr:colOff>
      <xdr:row>39</xdr:row>
      <xdr:rowOff>23241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14368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88138</xdr:rowOff>
    </xdr:from>
    <xdr:to>
      <xdr:col>36</xdr:col>
      <xdr:colOff>165100</xdr:colOff>
      <xdr:row>39</xdr:row>
      <xdr:rowOff>18288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9415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163017</xdr:rowOff>
    </xdr:from>
    <xdr:to>
      <xdr:col>55</xdr:col>
      <xdr:colOff>0</xdr:colOff>
      <xdr:row>55</xdr:row>
      <xdr:rowOff>50546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421317"/>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114952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8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50546</xdr:rowOff>
    </xdr:from>
    <xdr:to>
      <xdr:col>50</xdr:col>
      <xdr:colOff>114300</xdr:colOff>
      <xdr:row>55</xdr:row>
      <xdr:rowOff>87046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480296"/>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54830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150140</xdr:rowOff>
    </xdr:from>
    <xdr:to>
      <xdr:col>45</xdr:col>
      <xdr:colOff>177800</xdr:colOff>
      <xdr:row>55</xdr:row>
      <xdr:rowOff>87046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408440"/>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61689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100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150140</xdr:rowOff>
    </xdr:from>
    <xdr:to>
      <xdr:col>41</xdr:col>
      <xdr:colOff>50800</xdr:colOff>
      <xdr:row>55</xdr:row>
      <xdr:rowOff>46889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408440"/>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50639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99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56964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1000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112217</xdr:rowOff>
    </xdr:from>
    <xdr:to>
      <xdr:col>55</xdr:col>
      <xdr:colOff>50800</xdr:colOff>
      <xdr:row>55</xdr:row>
      <xdr:rowOff>42367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3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135094</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2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171196</xdr:rowOff>
    </xdr:from>
    <xdr:to>
      <xdr:col>50</xdr:col>
      <xdr:colOff>165100</xdr:colOff>
      <xdr:row>55</xdr:row>
      <xdr:rowOff>101346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4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117873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920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36246</xdr:rowOff>
    </xdr:from>
    <xdr:to>
      <xdr:col>46</xdr:col>
      <xdr:colOff>38100</xdr:colOff>
      <xdr:row>55</xdr:row>
      <xdr:rowOff>137846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46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154373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924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99340</xdr:rowOff>
    </xdr:from>
    <xdr:to>
      <xdr:col>41</xdr:col>
      <xdr:colOff>101600</xdr:colOff>
      <xdr:row>55</xdr:row>
      <xdr:rowOff>29490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35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46017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913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167539</xdr:rowOff>
    </xdr:from>
    <xdr:to>
      <xdr:col>36</xdr:col>
      <xdr:colOff>165100</xdr:colOff>
      <xdr:row>55</xdr:row>
      <xdr:rowOff>97689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4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114216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9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105364</xdr:rowOff>
    </xdr:from>
    <xdr:to>
      <xdr:col>55</xdr:col>
      <xdr:colOff>0</xdr:colOff>
      <xdr:row>77</xdr:row>
      <xdr:rowOff>3180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35564"/>
          <a:ext cx="8382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60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105364</xdr:rowOff>
    </xdr:from>
    <xdr:to>
      <xdr:col>50</xdr:col>
      <xdr:colOff>114300</xdr:colOff>
      <xdr:row>77</xdr:row>
      <xdr:rowOff>29287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35564"/>
          <a:ext cx="889000" cy="9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74366</xdr:rowOff>
    </xdr:from>
    <xdr:to>
      <xdr:col>45</xdr:col>
      <xdr:colOff>177800</xdr:colOff>
      <xdr:row>77</xdr:row>
      <xdr:rowOff>29287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933116"/>
          <a:ext cx="889000" cy="29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74366</xdr:rowOff>
    </xdr:from>
    <xdr:to>
      <xdr:col>41</xdr:col>
      <xdr:colOff>50800</xdr:colOff>
      <xdr:row>77</xdr:row>
      <xdr:rowOff>83601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933116"/>
          <a:ext cx="889000" cy="35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123830</xdr:rowOff>
    </xdr:from>
    <xdr:to>
      <xdr:col>55</xdr:col>
      <xdr:colOff>50800</xdr:colOff>
      <xdr:row>77</xdr:row>
      <xdr:rowOff>53980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146707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0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54564</xdr:rowOff>
    </xdr:from>
    <xdr:to>
      <xdr:col>50</xdr:col>
      <xdr:colOff>165100</xdr:colOff>
      <xdr:row>76</xdr:row>
      <xdr:rowOff>156164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8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1241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285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149937</xdr:rowOff>
    </xdr:from>
    <xdr:to>
      <xdr:col>46</xdr:col>
      <xdr:colOff>38100</xdr:colOff>
      <xdr:row>77</xdr:row>
      <xdr:rowOff>80087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71214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27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23566</xdr:rowOff>
    </xdr:from>
    <xdr:to>
      <xdr:col>41</xdr:col>
      <xdr:colOff>101600</xdr:colOff>
      <xdr:row>75</xdr:row>
      <xdr:rowOff>125166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8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141693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65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32801</xdr:rowOff>
    </xdr:from>
    <xdr:to>
      <xdr:col>36</xdr:col>
      <xdr:colOff>165100</xdr:colOff>
      <xdr:row>77</xdr:row>
      <xdr:rowOff>134401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3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125528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2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140353</xdr:rowOff>
    </xdr:from>
    <xdr:to>
      <xdr:col>55</xdr:col>
      <xdr:colOff>0</xdr:colOff>
      <xdr:row>93</xdr:row>
      <xdr:rowOff>147603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085203"/>
          <a:ext cx="8382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140353</xdr:rowOff>
    </xdr:from>
    <xdr:to>
      <xdr:col>50</xdr:col>
      <xdr:colOff>114300</xdr:colOff>
      <xdr:row>94</xdr:row>
      <xdr:rowOff>70010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085203"/>
          <a:ext cx="889000" cy="10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70010</xdr:rowOff>
    </xdr:from>
    <xdr:to>
      <xdr:col>45</xdr:col>
      <xdr:colOff>177800</xdr:colOff>
      <xdr:row>94</xdr:row>
      <xdr:rowOff>121836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186310"/>
          <a:ext cx="889000" cy="5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73864</xdr:rowOff>
    </xdr:from>
    <xdr:to>
      <xdr:col>41</xdr:col>
      <xdr:colOff>50800</xdr:colOff>
      <xdr:row>94</xdr:row>
      <xdr:rowOff>121836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190164"/>
          <a:ext cx="889000" cy="4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96803</xdr:rowOff>
    </xdr:from>
    <xdr:to>
      <xdr:col>55</xdr:col>
      <xdr:colOff>50800</xdr:colOff>
      <xdr:row>94</xdr:row>
      <xdr:rowOff>26953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0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119680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8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89553</xdr:rowOff>
    </xdr:from>
    <xdr:to>
      <xdr:col>50</xdr:col>
      <xdr:colOff>165100</xdr:colOff>
      <xdr:row>94</xdr:row>
      <xdr:rowOff>19703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03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36230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80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19210</xdr:rowOff>
    </xdr:from>
    <xdr:to>
      <xdr:col>46</xdr:col>
      <xdr:colOff>38100</xdr:colOff>
      <xdr:row>94</xdr:row>
      <xdr:rowOff>120810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1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137337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9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71036</xdr:rowOff>
    </xdr:from>
    <xdr:to>
      <xdr:col>41</xdr:col>
      <xdr:colOff>101600</xdr:colOff>
      <xdr:row>95</xdr:row>
      <xdr:rowOff>1186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17713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6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23064</xdr:rowOff>
    </xdr:from>
    <xdr:to>
      <xdr:col>36</xdr:col>
      <xdr:colOff>165100</xdr:colOff>
      <xdr:row>94</xdr:row>
      <xdr:rowOff>124664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13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141191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91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87305</xdr:rowOff>
    </xdr:from>
    <xdr:to>
      <xdr:col>85</xdr:col>
      <xdr:colOff>127000</xdr:colOff>
      <xdr:row>36</xdr:row>
      <xdr:rowOff>75235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088055"/>
          <a:ext cx="838200" cy="15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75235</xdr:rowOff>
    </xdr:from>
    <xdr:to>
      <xdr:col>81</xdr:col>
      <xdr:colOff>50800</xdr:colOff>
      <xdr:row>37</xdr:row>
      <xdr:rowOff>6564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247435"/>
          <a:ext cx="889000" cy="10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91968</xdr:rowOff>
    </xdr:from>
    <xdr:to>
      <xdr:col>76</xdr:col>
      <xdr:colOff>114300</xdr:colOff>
      <xdr:row>37</xdr:row>
      <xdr:rowOff>6564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264168"/>
          <a:ext cx="889000" cy="8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94851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91968</xdr:rowOff>
    </xdr:from>
    <xdr:to>
      <xdr:col>71</xdr:col>
      <xdr:colOff>177800</xdr:colOff>
      <xdr:row>36</xdr:row>
      <xdr:rowOff>108245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64168"/>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47301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49953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36505</xdr:rowOff>
    </xdr:from>
    <xdr:to>
      <xdr:col>85</xdr:col>
      <xdr:colOff>177800</xdr:colOff>
      <xdr:row>35</xdr:row>
      <xdr:rowOff>138105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03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59382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8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24435</xdr:rowOff>
    </xdr:from>
    <xdr:to>
      <xdr:col>81</xdr:col>
      <xdr:colOff>101600</xdr:colOff>
      <xdr:row>36</xdr:row>
      <xdr:rowOff>126035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142562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127214</xdr:rowOff>
    </xdr:from>
    <xdr:to>
      <xdr:col>76</xdr:col>
      <xdr:colOff>165100</xdr:colOff>
      <xdr:row>37</xdr:row>
      <xdr:rowOff>57364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73891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7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41168</xdr:rowOff>
    </xdr:from>
    <xdr:to>
      <xdr:col>72</xdr:col>
      <xdr:colOff>38100</xdr:colOff>
      <xdr:row>36</xdr:row>
      <xdr:rowOff>142768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1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159295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8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57445</xdr:rowOff>
    </xdr:from>
    <xdr:to>
      <xdr:col>67</xdr:col>
      <xdr:colOff>101600</xdr:colOff>
      <xdr:row>36</xdr:row>
      <xdr:rowOff>159045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4122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00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24085</xdr:rowOff>
    </xdr:from>
    <xdr:to>
      <xdr:col>85</xdr:col>
      <xdr:colOff>127000</xdr:colOff>
      <xdr:row>57</xdr:row>
      <xdr:rowOff>53804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96735"/>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169399</xdr:rowOff>
    </xdr:from>
    <xdr:to>
      <xdr:col>81</xdr:col>
      <xdr:colOff>50800</xdr:colOff>
      <xdr:row>57</xdr:row>
      <xdr:rowOff>24085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70599"/>
          <a:ext cx="8890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109848</xdr:rowOff>
    </xdr:from>
    <xdr:to>
      <xdr:col>76</xdr:col>
      <xdr:colOff>114300</xdr:colOff>
      <xdr:row>56</xdr:row>
      <xdr:rowOff>169399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39598"/>
          <a:ext cx="889000" cy="2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87941</xdr:rowOff>
    </xdr:from>
    <xdr:to>
      <xdr:col>71</xdr:col>
      <xdr:colOff>177800</xdr:colOff>
      <xdr:row>55</xdr:row>
      <xdr:rowOff>109848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174791"/>
          <a:ext cx="889000" cy="36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41229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3004</xdr:rowOff>
    </xdr:from>
    <xdr:to>
      <xdr:col>85</xdr:col>
      <xdr:colOff>177800</xdr:colOff>
      <xdr:row>57</xdr:row>
      <xdr:rowOff>104604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152881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144735</xdr:rowOff>
    </xdr:from>
    <xdr:to>
      <xdr:col>81</xdr:col>
      <xdr:colOff>101600</xdr:colOff>
      <xdr:row>57</xdr:row>
      <xdr:rowOff>74885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66012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3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118599</xdr:rowOff>
    </xdr:from>
    <xdr:to>
      <xdr:col>76</xdr:col>
      <xdr:colOff>165100</xdr:colOff>
      <xdr:row>57</xdr:row>
      <xdr:rowOff>48749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39876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1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59048</xdr:rowOff>
    </xdr:from>
    <xdr:to>
      <xdr:col>72</xdr:col>
      <xdr:colOff>38100</xdr:colOff>
      <xdr:row>55</xdr:row>
      <xdr:rowOff>160648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5725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6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37141</xdr:rowOff>
    </xdr:from>
    <xdr:to>
      <xdr:col>67</xdr:col>
      <xdr:colOff>101600</xdr:colOff>
      <xdr:row>53</xdr:row>
      <xdr:rowOff>138741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12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155268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889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93751</xdr:rowOff>
    </xdr:from>
    <xdr:to>
      <xdr:col>85</xdr:col>
      <xdr:colOff>127000</xdr:colOff>
      <xdr:row>78</xdr:row>
      <xdr:rowOff>128956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466851"/>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128956</xdr:rowOff>
    </xdr:from>
    <xdr:to>
      <xdr:col>81</xdr:col>
      <xdr:colOff>50800</xdr:colOff>
      <xdr:row>78</xdr:row>
      <xdr:rowOff>138100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02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17627</xdr:rowOff>
    </xdr:from>
    <xdr:to>
      <xdr:col>76</xdr:col>
      <xdr:colOff>114300</xdr:colOff>
      <xdr:row>78</xdr:row>
      <xdr:rowOff>138100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390727"/>
          <a:ext cx="889000" cy="12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17627</xdr:rowOff>
    </xdr:from>
    <xdr:to>
      <xdr:col>71</xdr:col>
      <xdr:colOff>177800</xdr:colOff>
      <xdr:row>78</xdr:row>
      <xdr:rowOff>29744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390727"/>
          <a:ext cx="889000" cy="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120590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49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42951</xdr:rowOff>
    </xdr:from>
    <xdr:to>
      <xdr:col>85</xdr:col>
      <xdr:colOff>177800</xdr:colOff>
      <xdr:row>78</xdr:row>
      <xdr:rowOff>144551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158995</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60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78156</xdr:rowOff>
    </xdr:from>
    <xdr:to>
      <xdr:col>81</xdr:col>
      <xdr:colOff>101600</xdr:colOff>
      <xdr:row>79</xdr:row>
      <xdr:rowOff>8306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170883</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24333" y="13543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87300</xdr:rowOff>
    </xdr:from>
    <xdr:to>
      <xdr:col>76</xdr:col>
      <xdr:colOff>165100</xdr:colOff>
      <xdr:row>79</xdr:row>
      <xdr:rowOff>17450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138277</xdr:rowOff>
    </xdr:from>
    <xdr:to>
      <xdr:col>72</xdr:col>
      <xdr:colOff>38100</xdr:colOff>
      <xdr:row>78</xdr:row>
      <xdr:rowOff>68427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84954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1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150394</xdr:rowOff>
    </xdr:from>
    <xdr:to>
      <xdr:col>67</xdr:col>
      <xdr:colOff>101600</xdr:colOff>
      <xdr:row>78</xdr:row>
      <xdr:rowOff>80544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97071</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127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31286</xdr:rowOff>
    </xdr:from>
    <xdr:to>
      <xdr:col>85</xdr:col>
      <xdr:colOff>127000</xdr:colOff>
      <xdr:row>94</xdr:row>
      <xdr:rowOff>77312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147586"/>
          <a:ext cx="838200" cy="4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2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77312</xdr:rowOff>
    </xdr:from>
    <xdr:to>
      <xdr:col>81</xdr:col>
      <xdr:colOff>50800</xdr:colOff>
      <xdr:row>94</xdr:row>
      <xdr:rowOff>128403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193612"/>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95617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128403</xdr:rowOff>
    </xdr:from>
    <xdr:to>
      <xdr:col>76</xdr:col>
      <xdr:colOff>114300</xdr:colOff>
      <xdr:row>94</xdr:row>
      <xdr:rowOff>152769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244703"/>
          <a:ext cx="889000" cy="2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152769</xdr:rowOff>
    </xdr:from>
    <xdr:to>
      <xdr:col>71</xdr:col>
      <xdr:colOff>177800</xdr:colOff>
      <xdr:row>94</xdr:row>
      <xdr:rowOff>158102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269069"/>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93921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81081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151936</xdr:rowOff>
    </xdr:from>
    <xdr:to>
      <xdr:col>85</xdr:col>
      <xdr:colOff>177800</xdr:colOff>
      <xdr:row>94</xdr:row>
      <xdr:rowOff>82086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09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3363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94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26512</xdr:rowOff>
    </xdr:from>
    <xdr:to>
      <xdr:col>81</xdr:col>
      <xdr:colOff>101600</xdr:colOff>
      <xdr:row>94</xdr:row>
      <xdr:rowOff>128112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1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144639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91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77603</xdr:rowOff>
    </xdr:from>
    <xdr:to>
      <xdr:col>76</xdr:col>
      <xdr:colOff>165100</xdr:colOff>
      <xdr:row>95</xdr:row>
      <xdr:rowOff>7753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1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24280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96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101969</xdr:rowOff>
    </xdr:from>
    <xdr:to>
      <xdr:col>72</xdr:col>
      <xdr:colOff>38100</xdr:colOff>
      <xdr:row>95</xdr:row>
      <xdr:rowOff>32119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21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48646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99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107302</xdr:rowOff>
    </xdr:from>
    <xdr:to>
      <xdr:col>67</xdr:col>
      <xdr:colOff>101600</xdr:colOff>
      <xdr:row>95</xdr:row>
      <xdr:rowOff>37452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53979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9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衛生費は新型コロナワクチン接種事業の減により３，６３７円減となった一方、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住民税均等割のみ課税世帯重点支援給付金給付事業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１２，７８０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、消防費は北消防署整備事業により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１，７４３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土木費は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５０，００８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円となっており、類似団体平均に比べ高どまりしているのは、大谷踏切拡幅工事による道路新設改良事業等の継続した普通建設事業費によるものである。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公債費については、合併特例事業債を活用し、合併後の一体的なまちづくりに取り組んでいるため、この償還が続いている。住民一人あたり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４５，６９１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２，４１６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円の増となり、類似団体と比べ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１８，６０７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円高くなっている。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歳入は地方交付税の増（</a:t>
          </a:r>
          <a:r>
            <a:rPr kumimoji="1" lang="ja-JP" altLang="en-US" sz="1050">
              <a:solidFill>
                <a:schemeClr val="dk1"/>
              </a:solidFill>
              <a:effectLst/>
              <a:latin typeface="+mn-lt"/>
              <a:ea typeface="+mn-ea"/>
              <a:cs typeface="+mn-cs"/>
            </a:rPr>
            <a:t>前年度１２</a:t>
          </a:r>
          <a:r>
            <a:rPr kumimoji="1" lang="ja-JP" altLang="ja-JP" sz="1050">
              <a:solidFill>
                <a:schemeClr val="dk1"/>
              </a:solidFill>
              <a:effectLst/>
              <a:latin typeface="+mn-lt"/>
              <a:ea typeface="+mn-ea"/>
              <a:cs typeface="+mn-cs"/>
            </a:rPr>
            <a:t>．０億円）や市税収入の増（前年度</a:t>
          </a:r>
          <a:r>
            <a:rPr kumimoji="1" lang="ja-JP" altLang="en-US" sz="1050">
              <a:solidFill>
                <a:schemeClr val="dk1"/>
              </a:solidFill>
              <a:effectLst/>
              <a:latin typeface="+mn-lt"/>
              <a:ea typeface="+mn-ea"/>
              <a:cs typeface="+mn-cs"/>
            </a:rPr>
            <a:t>１．６</a:t>
          </a:r>
          <a:r>
            <a:rPr kumimoji="1" lang="ja-JP" altLang="ja-JP" sz="1050">
              <a:solidFill>
                <a:schemeClr val="dk1"/>
              </a:solidFill>
              <a:effectLst/>
              <a:latin typeface="+mn-lt"/>
              <a:ea typeface="+mn-ea"/>
              <a:cs typeface="+mn-cs"/>
            </a:rPr>
            <a:t>億円）</a:t>
          </a:r>
          <a:r>
            <a:rPr kumimoji="1" lang="ja-JP" altLang="en-US" sz="1050">
              <a:solidFill>
                <a:schemeClr val="dk1"/>
              </a:solidFill>
              <a:effectLst/>
              <a:latin typeface="+mn-lt"/>
              <a:ea typeface="+mn-ea"/>
              <a:cs typeface="+mn-cs"/>
            </a:rPr>
            <a:t>、モーターボート競走事業会計からの繰入金の増（前年度４３．０億円）などにより前年度比２６．４億円増となり</a:t>
          </a:r>
          <a:r>
            <a:rPr kumimoji="1" lang="ja-JP" altLang="ja-JP" sz="1050">
              <a:solidFill>
                <a:schemeClr val="dk1"/>
              </a:solidFill>
              <a:effectLst/>
              <a:latin typeface="+mn-lt"/>
              <a:ea typeface="+mn-ea"/>
              <a:cs typeface="+mn-cs"/>
            </a:rPr>
            <a:t>、歳出</a:t>
          </a:r>
          <a:r>
            <a:rPr kumimoji="1" lang="ja-JP" altLang="en-US" sz="1050">
              <a:solidFill>
                <a:schemeClr val="dk1"/>
              </a:solidFill>
              <a:effectLst/>
              <a:latin typeface="+mn-lt"/>
              <a:ea typeface="+mn-ea"/>
              <a:cs typeface="+mn-cs"/>
            </a:rPr>
            <a:t>は補助費等の減（前年度比▲１６．５億円）があったものの、扶助費の増（前年度比２６．４億円）などにより前年度比１５．７億円増となり、</a:t>
          </a:r>
          <a:r>
            <a:rPr kumimoji="1" lang="ja-JP" altLang="ja-JP" sz="1050">
              <a:solidFill>
                <a:schemeClr val="dk1"/>
              </a:solidFill>
              <a:effectLst/>
              <a:latin typeface="+mn-lt"/>
              <a:ea typeface="+mn-ea"/>
              <a:cs typeface="+mn-cs"/>
            </a:rPr>
            <a:t>実質収支額は</a:t>
          </a:r>
          <a:r>
            <a:rPr kumimoji="1" lang="ja-JP" altLang="en-US" sz="1050">
              <a:solidFill>
                <a:schemeClr val="dk1"/>
              </a:solidFill>
              <a:effectLst/>
              <a:latin typeface="+mn-lt"/>
              <a:ea typeface="+mn-ea"/>
              <a:cs typeface="+mn-cs"/>
            </a:rPr>
            <a:t>１．３２</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した。</a:t>
          </a:r>
          <a:endParaRPr lang="ja-JP" altLang="ja-JP" sz="1200">
            <a:effectLst/>
          </a:endParaRPr>
        </a:p>
        <a:p>
          <a:r>
            <a:rPr kumimoji="1" lang="ja-JP" altLang="ja-JP" sz="1050">
              <a:solidFill>
                <a:schemeClr val="dk1"/>
              </a:solidFill>
              <a:effectLst/>
              <a:latin typeface="+mn-lt"/>
              <a:ea typeface="+mn-ea"/>
              <a:cs typeface="+mn-cs"/>
            </a:rPr>
            <a:t>　地方交付税の増などにより財政調整基金の取り崩しは行わず基金残高は増加し、財政調整基金残高の標準財政規模比は</a:t>
          </a:r>
          <a:r>
            <a:rPr kumimoji="1" lang="ja-JP" altLang="en-US" sz="1050">
              <a:solidFill>
                <a:schemeClr val="dk1"/>
              </a:solidFill>
              <a:effectLst/>
              <a:latin typeface="+mn-lt"/>
              <a:ea typeface="+mn-ea"/>
              <a:cs typeface="+mn-cs"/>
            </a:rPr>
            <a:t>０．２５</a:t>
          </a:r>
          <a:r>
            <a:rPr kumimoji="1" lang="ja-JP" altLang="ja-JP" sz="1050">
              <a:solidFill>
                <a:schemeClr val="dk1"/>
              </a:solidFill>
              <a:effectLst/>
              <a:latin typeface="+mn-lt"/>
              <a:ea typeface="+mn-ea"/>
              <a:cs typeface="+mn-cs"/>
            </a:rPr>
            <a:t>ポイント増加している。今後も事業の選択や見直し、有利な財源の活用等に取り組みながら</a:t>
          </a:r>
          <a:r>
            <a:rPr kumimoji="1" lang="ja-JP" altLang="en-US" sz="1050">
              <a:solidFill>
                <a:schemeClr val="dk1"/>
              </a:solidFill>
              <a:effectLst/>
              <a:latin typeface="+mn-lt"/>
              <a:ea typeface="+mn-ea"/>
              <a:cs typeface="+mn-cs"/>
            </a:rPr>
            <a:t>一定額の確保に</a:t>
          </a:r>
          <a:r>
            <a:rPr kumimoji="1" lang="ja-JP" altLang="ja-JP" sz="1050">
              <a:solidFill>
                <a:schemeClr val="dk1"/>
              </a:solidFill>
              <a:effectLst/>
              <a:latin typeface="+mn-lt"/>
              <a:ea typeface="+mn-ea"/>
              <a:cs typeface="+mn-cs"/>
            </a:rPr>
            <a:t>努める。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年度の津市の一般会計、特別会計、企業会計で赤字になった会計はなく、近年の状況から市全体として安定して黒字を計上している。</a:t>
          </a:r>
          <a:endParaRPr lang="ja-JP" altLang="ja-JP" sz="1400">
            <a:effectLst/>
          </a:endParaRPr>
        </a:p>
        <a:p>
          <a:r>
            <a:rPr kumimoji="1" lang="ja-JP" altLang="ja-JP" sz="1100">
              <a:solidFill>
                <a:schemeClr val="dk1"/>
              </a:solidFill>
              <a:effectLst/>
              <a:latin typeface="+mn-lt"/>
              <a:ea typeface="+mn-ea"/>
              <a:cs typeface="+mn-cs"/>
            </a:rPr>
            <a:t>　モーターボート競走事業会計については、</a:t>
          </a:r>
          <a:r>
            <a:rPr kumimoji="1" lang="ja-JP" altLang="en-US" sz="1100">
              <a:solidFill>
                <a:schemeClr val="dk1"/>
              </a:solidFill>
              <a:effectLst/>
              <a:latin typeface="+mn-lt"/>
              <a:ea typeface="+mn-ea"/>
              <a:cs typeface="+mn-cs"/>
            </a:rPr>
            <a:t>年間舟券発売金は最高売上を更新し、黒字額も高い水準を維持している。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8" zoomScaleNormal="98"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120551025</v>
      </c>
      <c r="BO4" s="407"/>
      <c r="BP4" s="407"/>
      <c r="BQ4" s="407"/>
      <c r="BR4" s="407"/>
      <c r="BS4" s="407"/>
      <c r="BT4" s="407"/>
      <c r="BU4" s="408"/>
      <c r="BV4" s="406">
        <v>117913132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2.4</v>
      </c>
      <c r="CU4" s="413"/>
      <c r="CV4" s="413"/>
      <c r="CW4" s="413"/>
      <c r="CX4" s="413"/>
      <c r="CY4" s="413"/>
      <c r="CZ4" s="413"/>
      <c r="DA4" s="414"/>
      <c r="DB4" s="412">
        <v>1.1000000000000001</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118438703</v>
      </c>
      <c r="BO5" s="444"/>
      <c r="BP5" s="444"/>
      <c r="BQ5" s="444"/>
      <c r="BR5" s="444"/>
      <c r="BS5" s="444"/>
      <c r="BT5" s="444"/>
      <c r="BU5" s="445"/>
      <c r="BV5" s="443">
        <v>116866178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98.6</v>
      </c>
      <c r="CU5" s="441"/>
      <c r="CV5" s="441"/>
      <c r="CW5" s="441"/>
      <c r="CX5" s="441"/>
      <c r="CY5" s="441"/>
      <c r="CZ5" s="441"/>
      <c r="DA5" s="442"/>
      <c r="DB5" s="440">
        <v>97.5</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2112322</v>
      </c>
      <c r="BO6" s="444"/>
      <c r="BP6" s="444"/>
      <c r="BQ6" s="444"/>
      <c r="BR6" s="444"/>
      <c r="BS6" s="444"/>
      <c r="BT6" s="444"/>
      <c r="BU6" s="445"/>
      <c r="BV6" s="443">
        <v>1046954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99.5</v>
      </c>
      <c r="CU6" s="481"/>
      <c r="CV6" s="481"/>
      <c r="CW6" s="481"/>
      <c r="CX6" s="481"/>
      <c r="CY6" s="481"/>
      <c r="CZ6" s="481"/>
      <c r="DA6" s="482"/>
      <c r="DB6" s="480">
        <v>99.6</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372559</v>
      </c>
      <c r="BO7" s="444"/>
      <c r="BP7" s="444"/>
      <c r="BQ7" s="444"/>
      <c r="BR7" s="444"/>
      <c r="BS7" s="444"/>
      <c r="BT7" s="444"/>
      <c r="BU7" s="445"/>
      <c r="BV7" s="443">
        <v>255481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71085451</v>
      </c>
      <c r="CU7" s="444"/>
      <c r="CV7" s="444"/>
      <c r="CW7" s="444"/>
      <c r="CX7" s="444"/>
      <c r="CY7" s="444"/>
      <c r="CZ7" s="444"/>
      <c r="DA7" s="445"/>
      <c r="DB7" s="443">
        <v>69752728</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1739763</v>
      </c>
      <c r="BO8" s="444"/>
      <c r="BP8" s="444"/>
      <c r="BQ8" s="444"/>
      <c r="BR8" s="444"/>
      <c r="BS8" s="444"/>
      <c r="BT8" s="444"/>
      <c r="BU8" s="445"/>
      <c r="BV8" s="443">
        <v>791473</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0.67</v>
      </c>
      <c r="CU8" s="484"/>
      <c r="CV8" s="484"/>
      <c r="CW8" s="484"/>
      <c r="CX8" s="484"/>
      <c r="CY8" s="484"/>
      <c r="CZ8" s="484"/>
      <c r="DA8" s="485"/>
      <c r="DB8" s="483">
        <v>0.68</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274537</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104</v>
      </c>
      <c r="AV9" s="476"/>
      <c r="AW9" s="476"/>
      <c r="AX9" s="476"/>
      <c r="AY9" s="477" t="s">
        <v>111</v>
      </c>
      <c r="AZ9" s="478"/>
      <c r="BA9" s="478"/>
      <c r="BB9" s="478"/>
      <c r="BC9" s="478"/>
      <c r="BD9" s="478"/>
      <c r="BE9" s="478"/>
      <c r="BF9" s="478"/>
      <c r="BG9" s="478"/>
      <c r="BH9" s="478"/>
      <c r="BI9" s="478"/>
      <c r="BJ9" s="478"/>
      <c r="BK9" s="478"/>
      <c r="BL9" s="478"/>
      <c r="BM9" s="479"/>
      <c r="BN9" s="443">
        <v>948290</v>
      </c>
      <c r="BO9" s="444"/>
      <c r="BP9" s="444"/>
      <c r="BQ9" s="444"/>
      <c r="BR9" s="444"/>
      <c r="BS9" s="444"/>
      <c r="BT9" s="444"/>
      <c r="BU9" s="445"/>
      <c r="BV9" s="443">
        <v>-2031199</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14.2</v>
      </c>
      <c r="CU9" s="441"/>
      <c r="CV9" s="441"/>
      <c r="CW9" s="441"/>
      <c r="CX9" s="441"/>
      <c r="CY9" s="441"/>
      <c r="CZ9" s="441"/>
      <c r="DA9" s="442"/>
      <c r="DB9" s="440">
        <v>14.4</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279886</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395930</v>
      </c>
      <c r="BO10" s="444"/>
      <c r="BP10" s="444"/>
      <c r="BQ10" s="444"/>
      <c r="BR10" s="444"/>
      <c r="BS10" s="444"/>
      <c r="BT10" s="444"/>
      <c r="BU10" s="445"/>
      <c r="BV10" s="443">
        <v>1440397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271000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260661</v>
      </c>
      <c r="S13" s="528"/>
      <c r="T13" s="528"/>
      <c r="U13" s="528"/>
      <c r="V13" s="529"/>
      <c r="W13" s="459" t="s">
        <v>131</v>
      </c>
      <c r="X13" s="460"/>
      <c r="Y13" s="460"/>
      <c r="Z13" s="460"/>
      <c r="AA13" s="460"/>
      <c r="AB13" s="450"/>
      <c r="AC13" s="494">
        <v>3186</v>
      </c>
      <c r="AD13" s="495"/>
      <c r="AE13" s="495"/>
      <c r="AF13" s="495"/>
      <c r="AG13" s="537"/>
      <c r="AH13" s="494">
        <v>3585</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1344220</v>
      </c>
      <c r="BO13" s="444"/>
      <c r="BP13" s="444"/>
      <c r="BQ13" s="444"/>
      <c r="BR13" s="444"/>
      <c r="BS13" s="444"/>
      <c r="BT13" s="444"/>
      <c r="BU13" s="445"/>
      <c r="BV13" s="443">
        <v>-590802</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5.2</v>
      </c>
      <c r="CU13" s="441"/>
      <c r="CV13" s="441"/>
      <c r="CW13" s="441"/>
      <c r="CX13" s="441"/>
      <c r="CY13" s="441"/>
      <c r="CZ13" s="441"/>
      <c r="DA13" s="442"/>
      <c r="DB13" s="440">
        <v>4.9000000000000004</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272645</v>
      </c>
      <c r="S14" s="528"/>
      <c r="T14" s="528"/>
      <c r="U14" s="528"/>
      <c r="V14" s="529"/>
      <c r="W14" s="433"/>
      <c r="X14" s="434"/>
      <c r="Y14" s="434"/>
      <c r="Z14" s="434"/>
      <c r="AA14" s="434"/>
      <c r="AB14" s="423"/>
      <c r="AC14" s="530">
        <v>2.6</v>
      </c>
      <c r="AD14" s="531"/>
      <c r="AE14" s="531"/>
      <c r="AF14" s="531"/>
      <c r="AG14" s="532"/>
      <c r="AH14" s="530">
        <v>2.8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22.6</v>
      </c>
      <c r="CU14" s="542"/>
      <c r="CV14" s="542"/>
      <c r="CW14" s="542"/>
      <c r="CX14" s="542"/>
      <c r="CY14" s="542"/>
      <c r="CZ14" s="542"/>
      <c r="DA14" s="543"/>
      <c r="DB14" s="541">
        <v>32.1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263201</v>
      </c>
      <c r="S15" s="528"/>
      <c r="T15" s="528"/>
      <c r="U15" s="528"/>
      <c r="V15" s="529"/>
      <c r="W15" s="459" t="s">
        <v>137</v>
      </c>
      <c r="X15" s="460"/>
      <c r="Y15" s="460"/>
      <c r="Z15" s="460"/>
      <c r="AA15" s="460"/>
      <c r="AB15" s="450"/>
      <c r="AC15" s="494">
        <v>31913</v>
      </c>
      <c r="AD15" s="495"/>
      <c r="AE15" s="495"/>
      <c r="AF15" s="495"/>
      <c r="AG15" s="537"/>
      <c r="AH15" s="494">
        <v>33654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39278828</v>
      </c>
      <c r="BO15" s="407"/>
      <c r="BP15" s="407"/>
      <c r="BQ15" s="407"/>
      <c r="BR15" s="407"/>
      <c r="BS15" s="407"/>
      <c r="BT15" s="407"/>
      <c r="BU15" s="408"/>
      <c r="BV15" s="406">
        <v>38471406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25.6</v>
      </c>
      <c r="AD16" s="531"/>
      <c r="AE16" s="531"/>
      <c r="AF16" s="531"/>
      <c r="AG16" s="532"/>
      <c r="AH16" s="530">
        <v>26.6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59698440</v>
      </c>
      <c r="BO16" s="444"/>
      <c r="BP16" s="444"/>
      <c r="BQ16" s="444"/>
      <c r="BR16" s="444"/>
      <c r="BS16" s="444"/>
      <c r="BT16" s="444"/>
      <c r="BU16" s="445"/>
      <c r="BV16" s="443">
        <v>57745222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89365</v>
      </c>
      <c r="AD17" s="495"/>
      <c r="AE17" s="495"/>
      <c r="AF17" s="495"/>
      <c r="AG17" s="537"/>
      <c r="AH17" s="494">
        <v>89292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49977437</v>
      </c>
      <c r="BO17" s="444"/>
      <c r="BP17" s="444"/>
      <c r="BQ17" s="444"/>
      <c r="BR17" s="444"/>
      <c r="BS17" s="444"/>
      <c r="BT17" s="444"/>
      <c r="BU17" s="445"/>
      <c r="BV17" s="443">
        <v>48960210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711.18</v>
      </c>
      <c r="M18" s="567"/>
      <c r="N18" s="567"/>
      <c r="O18" s="567"/>
      <c r="P18" s="567"/>
      <c r="Q18" s="567"/>
      <c r="R18" s="568"/>
      <c r="S18" s="568"/>
      <c r="T18" s="568"/>
      <c r="U18" s="568"/>
      <c r="V18" s="569"/>
      <c r="W18" s="461"/>
      <c r="X18" s="462"/>
      <c r="Y18" s="462"/>
      <c r="Z18" s="462"/>
      <c r="AA18" s="462"/>
      <c r="AB18" s="453"/>
      <c r="AC18" s="570">
        <v>71.8</v>
      </c>
      <c r="AD18" s="571"/>
      <c r="AE18" s="571"/>
      <c r="AF18" s="571"/>
      <c r="AG18" s="572"/>
      <c r="AH18" s="570">
        <v>70.599999999999994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70913507</v>
      </c>
      <c r="BO18" s="444"/>
      <c r="BP18" s="444"/>
      <c r="BQ18" s="444"/>
      <c r="BR18" s="444"/>
      <c r="BS18" s="444"/>
      <c r="BT18" s="444"/>
      <c r="BU18" s="445"/>
      <c r="BV18" s="443">
        <v>69342346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386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86521623</v>
      </c>
      <c r="BO19" s="444"/>
      <c r="BP19" s="444"/>
      <c r="BQ19" s="444"/>
      <c r="BR19" s="444"/>
      <c r="BS19" s="444"/>
      <c r="BT19" s="444"/>
      <c r="BU19" s="445"/>
      <c r="BV19" s="443">
        <v>81550389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117663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93817116</v>
      </c>
      <c r="BO22" s="407"/>
      <c r="BP22" s="407"/>
      <c r="BQ22" s="407"/>
      <c r="BR22" s="407"/>
      <c r="BS22" s="407"/>
      <c r="BT22" s="407"/>
      <c r="BU22" s="408"/>
      <c r="BV22" s="406">
        <v>102123892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61129652</v>
      </c>
      <c r="BO23" s="444"/>
      <c r="BP23" s="444"/>
      <c r="BQ23" s="444"/>
      <c r="BR23" s="444"/>
      <c r="BS23" s="444"/>
      <c r="BT23" s="444"/>
      <c r="BU23" s="445"/>
      <c r="BV23" s="443">
        <v>65335232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11300</v>
      </c>
      <c r="R24" s="495"/>
      <c r="S24" s="495"/>
      <c r="T24" s="495"/>
      <c r="U24" s="495"/>
      <c r="V24" s="537"/>
      <c r="W24" s="589"/>
      <c r="X24" s="590"/>
      <c r="Y24" s="591"/>
      <c r="Z24" s="493" t="s">
        <v>162</v>
      </c>
      <c r="AA24" s="473"/>
      <c r="AB24" s="473"/>
      <c r="AC24" s="473"/>
      <c r="AD24" s="473"/>
      <c r="AE24" s="473"/>
      <c r="AF24" s="473"/>
      <c r="AG24" s="474"/>
      <c r="AH24" s="494">
        <v>2209</v>
      </c>
      <c r="AI24" s="495"/>
      <c r="AJ24" s="495"/>
      <c r="AK24" s="495"/>
      <c r="AL24" s="537"/>
      <c r="AM24" s="494">
        <v>6845691</v>
      </c>
      <c r="AN24" s="495"/>
      <c r="AO24" s="495"/>
      <c r="AP24" s="495"/>
      <c r="AQ24" s="495"/>
      <c r="AR24" s="537"/>
      <c r="AS24" s="494">
        <v>3099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49198880</v>
      </c>
      <c r="BO24" s="444"/>
      <c r="BP24" s="444"/>
      <c r="BQ24" s="444"/>
      <c r="BR24" s="444"/>
      <c r="BS24" s="444"/>
      <c r="BT24" s="444"/>
      <c r="BU24" s="445"/>
      <c r="BV24" s="443">
        <v>53571067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2</v>
      </c>
      <c r="M25" s="495"/>
      <c r="N25" s="495"/>
      <c r="O25" s="495"/>
      <c r="P25" s="537"/>
      <c r="Q25" s="494">
        <v>8700</v>
      </c>
      <c r="R25" s="495"/>
      <c r="S25" s="495"/>
      <c r="T25" s="495"/>
      <c r="U25" s="495"/>
      <c r="V25" s="537"/>
      <c r="W25" s="589"/>
      <c r="X25" s="590"/>
      <c r="Y25" s="591"/>
      <c r="Z25" s="493" t="s">
        <v>165</v>
      </c>
      <c r="AA25" s="473"/>
      <c r="AB25" s="473"/>
      <c r="AC25" s="473"/>
      <c r="AD25" s="473"/>
      <c r="AE25" s="473"/>
      <c r="AF25" s="473"/>
      <c r="AG25" s="474"/>
      <c r="AH25" s="494">
        <v>352</v>
      </c>
      <c r="AI25" s="495"/>
      <c r="AJ25" s="495"/>
      <c r="AK25" s="495"/>
      <c r="AL25" s="537"/>
      <c r="AM25" s="494">
        <v>1098944</v>
      </c>
      <c r="AN25" s="495"/>
      <c r="AO25" s="495"/>
      <c r="AP25" s="495"/>
      <c r="AQ25" s="495"/>
      <c r="AR25" s="537"/>
      <c r="AS25" s="494">
        <v>3122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6137918</v>
      </c>
      <c r="BO25" s="407"/>
      <c r="BP25" s="407"/>
      <c r="BQ25" s="407"/>
      <c r="BR25" s="407"/>
      <c r="BS25" s="407"/>
      <c r="BT25" s="407"/>
      <c r="BU25" s="408"/>
      <c r="BV25" s="406">
        <v>6538151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7400</v>
      </c>
      <c r="R26" s="495"/>
      <c r="S26" s="495"/>
      <c r="T26" s="495"/>
      <c r="U26" s="495"/>
      <c r="V26" s="537"/>
      <c r="W26" s="589"/>
      <c r="X26" s="590"/>
      <c r="Y26" s="591"/>
      <c r="Z26" s="493" t="s">
        <v>168</v>
      </c>
      <c r="AA26" s="595"/>
      <c r="AB26" s="595"/>
      <c r="AC26" s="595"/>
      <c r="AD26" s="595"/>
      <c r="AE26" s="595"/>
      <c r="AF26" s="595"/>
      <c r="AG26" s="596"/>
      <c r="AH26" s="494">
        <v>267</v>
      </c>
      <c r="AI26" s="495"/>
      <c r="AJ26" s="495"/>
      <c r="AK26" s="495"/>
      <c r="AL26" s="537"/>
      <c r="AM26" s="494">
        <v>772698</v>
      </c>
      <c r="AN26" s="495"/>
      <c r="AO26" s="495"/>
      <c r="AP26" s="495"/>
      <c r="AQ26" s="495"/>
      <c r="AR26" s="537"/>
      <c r="AS26" s="494">
        <v>2894</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4301582</v>
      </c>
      <c r="BO26" s="444"/>
      <c r="BP26" s="444"/>
      <c r="BQ26" s="444"/>
      <c r="BR26" s="444"/>
      <c r="BS26" s="444"/>
      <c r="BT26" s="444"/>
      <c r="BU26" s="445"/>
      <c r="BV26" s="443">
        <v>1466</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6700</v>
      </c>
      <c r="R27" s="495"/>
      <c r="S27" s="495"/>
      <c r="T27" s="495"/>
      <c r="U27" s="495"/>
      <c r="V27" s="537"/>
      <c r="W27" s="589"/>
      <c r="X27" s="590"/>
      <c r="Y27" s="591"/>
      <c r="Z27" s="493" t="s">
        <v>171</v>
      </c>
      <c r="AA27" s="473"/>
      <c r="AB27" s="473"/>
      <c r="AC27" s="473"/>
      <c r="AD27" s="473"/>
      <c r="AE27" s="473"/>
      <c r="AF27" s="473"/>
      <c r="AG27" s="474"/>
      <c r="AH27" s="494">
        <v>116</v>
      </c>
      <c r="AI27" s="495"/>
      <c r="AJ27" s="495"/>
      <c r="AK27" s="495"/>
      <c r="AL27" s="537"/>
      <c r="AM27" s="494">
        <v>442640</v>
      </c>
      <c r="AN27" s="495"/>
      <c r="AO27" s="495"/>
      <c r="AP27" s="495"/>
      <c r="AQ27" s="495"/>
      <c r="AR27" s="537"/>
      <c r="AS27" s="494">
        <v>3816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6100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11873107</v>
      </c>
      <c r="BO28" s="407"/>
      <c r="BP28" s="407"/>
      <c r="BQ28" s="407"/>
      <c r="BR28" s="407"/>
      <c r="BS28" s="407"/>
      <c r="BT28" s="407"/>
      <c r="BU28" s="408"/>
      <c r="BV28" s="406">
        <v>11477177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32</v>
      </c>
      <c r="M29" s="495"/>
      <c r="N29" s="495"/>
      <c r="O29" s="495"/>
      <c r="P29" s="537"/>
      <c r="Q29" s="494">
        <v>5500</v>
      </c>
      <c r="R29" s="495"/>
      <c r="S29" s="495"/>
      <c r="T29" s="495"/>
      <c r="U29" s="495"/>
      <c r="V29" s="537"/>
      <c r="W29" s="592"/>
      <c r="X29" s="593"/>
      <c r="Y29" s="594"/>
      <c r="Z29" s="493" t="s">
        <v>177</v>
      </c>
      <c r="AA29" s="473"/>
      <c r="AB29" s="473"/>
      <c r="AC29" s="473"/>
      <c r="AD29" s="473"/>
      <c r="AE29" s="473"/>
      <c r="AF29" s="473"/>
      <c r="AG29" s="474"/>
      <c r="AH29" s="494">
        <v>2325</v>
      </c>
      <c r="AI29" s="495"/>
      <c r="AJ29" s="495"/>
      <c r="AK29" s="495"/>
      <c r="AL29" s="537"/>
      <c r="AM29" s="494">
        <v>7288331</v>
      </c>
      <c r="AN29" s="495"/>
      <c r="AO29" s="495"/>
      <c r="AP29" s="495"/>
      <c r="AQ29" s="495"/>
      <c r="AR29" s="537"/>
      <c r="AS29" s="494">
        <v>3135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2299122</v>
      </c>
      <c r="BO29" s="444"/>
      <c r="BP29" s="444"/>
      <c r="BQ29" s="444"/>
      <c r="BR29" s="444"/>
      <c r="BS29" s="444"/>
      <c r="BT29" s="444"/>
      <c r="BU29" s="445"/>
      <c r="BV29" s="443">
        <v>2584638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3636358</v>
      </c>
      <c r="BO30" s="563"/>
      <c r="BP30" s="563"/>
      <c r="BQ30" s="563"/>
      <c r="BR30" s="563"/>
      <c r="BS30" s="563"/>
      <c r="BT30" s="563"/>
      <c r="BU30" s="564"/>
      <c r="BV30" s="562">
        <v>2977714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13</v>
      </c>
      <c r="BF34" s="633"/>
      <c r="BG34" s="634" t="str">
        <f>IF('各会計、関係団体の財政状況及び健全化判断比率'!B36="","",'各会計、関係団体の財政状況及び健全化判断比率'!B36)</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15</v>
      </c>
      <c r="BX34" s="633"/>
      <c r="BY34" s="634" t="str">
        <f>IF('各会計、関係団体の財政状況及び健全化判断比率'!B68="","",'各会計、関係団体の財政状況及び健全化判断比率'!B68)</f>
        <v>三重県市町総合事務組合（一般会計）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25</v>
      </c>
      <c r="CP34" s="633"/>
      <c r="CQ34" s="634" t="str">
        <f>IF('各会計、関係団体の財政状況及び健全化判断比率'!BS7="","",'各会計、関係団体の財政状況及び健全化判断比率'!BS7)</f>
        <v>津市社会教育振興会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土地区画整理事業特別会計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IF('各会計、関係団体の財政状況及び健全化判断比率'!B32="","",'各会計、関係団体の財政状況及び健全化判断比率'!B32)</f>
        <v>工業用水道事業会計</v>
      </c>
      <c r="AP35" s="634"/>
      <c r="AQ35" s="634"/>
      <c r="AR35" s="634"/>
      <c r="AS35" s="634"/>
      <c r="AT35" s="634"/>
      <c r="AU35" s="634"/>
      <c r="AV35" s="634"/>
      <c r="AW35" s="634"/>
      <c r="AX35" s="634"/>
      <c r="AY35" s="634"/>
      <c r="AZ35" s="634"/>
      <c r="BA35" s="634"/>
      <c r="BB35" s="634"/>
      <c r="BC35" s="634"/>
      <c r="BD35" s="181"/>
      <c r="BE35" s="633">
        <f t="shared" ref="BE35:BE43" si="1">IF(BG35="","",BE34+1)</f>
        <v>14</v>
      </c>
      <c r="BF35" s="633"/>
      <c r="BG35" s="634" t="str">
        <f>IF('各会計、関係団体の財政状況及び健全化判断比率'!B37="","",'各会計、関係団体の財政状況及び健全化判断比率'!B37)</f>
        <v>市営浄化槽事業特別会計</v>
      </c>
      <c r="BH35" s="634"/>
      <c r="BI35" s="634"/>
      <c r="BJ35" s="634"/>
      <c r="BK35" s="634"/>
      <c r="BL35" s="634"/>
      <c r="BM35" s="634"/>
      <c r="BN35" s="634"/>
      <c r="BO35" s="634"/>
      <c r="BP35" s="634"/>
      <c r="BQ35" s="634"/>
      <c r="BR35" s="634"/>
      <c r="BS35" s="634"/>
      <c r="BT35" s="634"/>
      <c r="BU35" s="634"/>
      <c r="BV35" s="181"/>
      <c r="BW35" s="633">
        <f t="shared" ref="BW35:BW43" si="2">IF(BY35="","",BW34+1)</f>
        <v>16</v>
      </c>
      <c r="BX35" s="633"/>
      <c r="BY35" s="634" t="str">
        <f>IF('各会計、関係団体の財政状況及び健全化判断比率'!B69="","",'各会計、関係団体の財政状況及び健全化判断比率'!B69)</f>
        <v>三重県市町総合事務組合（退職手当特別会計）</v>
      </c>
      <c r="BZ35" s="634"/>
      <c r="CA35" s="634"/>
      <c r="CB35" s="634"/>
      <c r="CC35" s="634"/>
      <c r="CD35" s="634"/>
      <c r="CE35" s="634"/>
      <c r="CF35" s="634"/>
      <c r="CG35" s="634"/>
      <c r="CH35" s="634"/>
      <c r="CI35" s="634"/>
      <c r="CJ35" s="634"/>
      <c r="CK35" s="634"/>
      <c r="CL35" s="634"/>
      <c r="CM35" s="634"/>
      <c r="CN35" s="181"/>
      <c r="CO35" s="633">
        <f t="shared" ref="CO35:CO43" si="3">IF(CQ35="","",CO34+1)</f>
        <v>26</v>
      </c>
      <c r="CP35" s="633"/>
      <c r="CQ35" s="634" t="str">
        <f>IF('各会計、関係団体の財政状況及び健全化判断比率'!BS8="","",'各会計、関係団体の財政状況及び健全化判断比率'!BS8)</f>
        <v>津駅前都市開発</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住宅新築資金等貸付事業特別会計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IF('各会計、関係団体の財政状況及び健全化判断比率'!B33="","",'各会計、関係団体の財政状況及び健全化判断比率'!B33)</f>
        <v>駐車場事業会計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17</v>
      </c>
      <c r="BX36" s="633"/>
      <c r="BY36" s="634" t="str">
        <f>IF('各会計、関係団体の財政状況及び健全化判断比率'!B70="","",'各会計、関係団体の財政状況及び健全化判断比率'!B70)</f>
        <v>三重県市町総合事務組合（デジタル地図特別会計）</v>
      </c>
      <c r="BZ36" s="634"/>
      <c r="CA36" s="634"/>
      <c r="CB36" s="634"/>
      <c r="CC36" s="634"/>
      <c r="CD36" s="634"/>
      <c r="CE36" s="634"/>
      <c r="CF36" s="634"/>
      <c r="CG36" s="634"/>
      <c r="CH36" s="634"/>
      <c r="CI36" s="634"/>
      <c r="CJ36" s="634"/>
      <c r="CK36" s="634"/>
      <c r="CL36" s="634"/>
      <c r="CM36" s="634"/>
      <c r="CN36" s="181"/>
      <c r="CO36" s="633">
        <f t="shared" si="3"/>
        <v>27</v>
      </c>
      <c r="CP36" s="633"/>
      <c r="CQ36" s="634" t="str">
        <f>IF('各会計、関係団体の財政状況及び健全化判断比率'!BS9="","",'各会計、関係団体の財政状況及び健全化判断比率'!BS9)</f>
        <v>伊勢湾ヘリポート</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共同汚水処理施設事業特別会計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f t="shared" si="0"/>
        <v>11</v>
      </c>
      <c r="AN37" s="633"/>
      <c r="AO37" s="634" t="str">
        <f>IF('各会計、関係団体の財政状況及び健全化判断比率'!B34="","",'各会計、関係団体の財政状況及び健全化判断比率'!B34)</f>
        <v>下水道事業会計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18</v>
      </c>
      <c r="BX37" s="633"/>
      <c r="BY37" s="634" t="str">
        <f>IF('各会計、関係団体の財政状況及び健全化判断比率'!B71="","",'各会計、関係団体の財政状況及び健全化判断比率'!B71)</f>
        <v>三重県市町総合事務組合（共同研修特別会計）</v>
      </c>
      <c r="BZ37" s="634"/>
      <c r="CA37" s="634"/>
      <c r="CB37" s="634"/>
      <c r="CC37" s="634"/>
      <c r="CD37" s="634"/>
      <c r="CE37" s="634"/>
      <c r="CF37" s="634"/>
      <c r="CG37" s="634"/>
      <c r="CH37" s="634"/>
      <c r="CI37" s="634"/>
      <c r="CJ37" s="634"/>
      <c r="CK37" s="634"/>
      <c r="CL37" s="634"/>
      <c r="CM37" s="634"/>
      <c r="CN37" s="181"/>
      <c r="CO37" s="633">
        <f t="shared" si="3"/>
        <v>28</v>
      </c>
      <c r="CP37" s="633"/>
      <c r="CQ37" s="634" t="str">
        <f>IF('各会計、関係団体の財政状況及び健全化判断比率'!BS10="","",'各会計、関係団体の財政状況及び健全化判断比率'!BS10)</f>
        <v>まちづくり津夢時風</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f t="shared" si="0"/>
        <v>12</v>
      </c>
      <c r="AN38" s="633"/>
      <c r="AO38" s="634" t="str">
        <f>IF('各会計、関係団体の財政状況及び健全化判断比率'!B35="","",'各会計、関係団体の財政状況及び健全化判断比率'!B35)</f>
        <v>モーターボート競走事業会計</v>
      </c>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19</v>
      </c>
      <c r="BX38" s="633"/>
      <c r="BY38" s="634" t="str">
        <f>IF('各会計、関係団体の財政状況及び健全化判断比率'!B72="","",'各会計、関係団体の財政状況及び健全化判断比率'!B72)</f>
        <v>三重県市町総合事務組合（物品特別会計）</v>
      </c>
      <c r="BZ38" s="634"/>
      <c r="CA38" s="634"/>
      <c r="CB38" s="634"/>
      <c r="CC38" s="634"/>
      <c r="CD38" s="634"/>
      <c r="CE38" s="634"/>
      <c r="CF38" s="634"/>
      <c r="CG38" s="634"/>
      <c r="CH38" s="634"/>
      <c r="CI38" s="634"/>
      <c r="CJ38" s="634"/>
      <c r="CK38" s="634"/>
      <c r="CL38" s="634"/>
      <c r="CM38" s="634"/>
      <c r="CN38" s="181"/>
      <c r="CO38" s="633">
        <f t="shared" si="3"/>
        <v>29</v>
      </c>
      <c r="CP38" s="633"/>
      <c r="CQ38" s="634" t="str">
        <f>IF('各会計、関係団体の財政状況及び健全化判断比率'!BS11="","",'各会計、関係団体の財政状況及び健全化判断比率'!BS11)</f>
        <v>津センターパレス</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20</v>
      </c>
      <c r="BX39" s="633"/>
      <c r="BY39" s="634" t="str">
        <f>IF('各会計、関係団体の財政状況及び健全化判断比率'!B73="","",'各会計、関係団体の財政状況及び健全化判断比率'!B73)</f>
        <v>三重県市町総合事務組合（公平委員会特別会計）</v>
      </c>
      <c r="BZ39" s="634"/>
      <c r="CA39" s="634"/>
      <c r="CB39" s="634"/>
      <c r="CC39" s="634"/>
      <c r="CD39" s="634"/>
      <c r="CE39" s="634"/>
      <c r="CF39" s="634"/>
      <c r="CG39" s="634"/>
      <c r="CH39" s="634"/>
      <c r="CI39" s="634"/>
      <c r="CJ39" s="634"/>
      <c r="CK39" s="634"/>
      <c r="CL39" s="634"/>
      <c r="CM39" s="634"/>
      <c r="CN39" s="181"/>
      <c r="CO39" s="633">
        <f t="shared" si="3"/>
        <v>30</v>
      </c>
      <c r="CP39" s="633"/>
      <c r="CQ39" s="634" t="str">
        <f>IF('各会計、関係団体の財政状況及び健全化判断比率'!BS12="","",'各会計、関係団体の財政状況及び健全化判断比率'!BS12)</f>
        <v>津サイエンスプラザ</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21</v>
      </c>
      <c r="BX40" s="633"/>
      <c r="BY40" s="634" t="str">
        <f>IF('各会計、関係団体の財政状況及び健全化判断比率'!B74="","",'各会計、関係団体の財政状況及び健全化判断比率'!B74)</f>
        <v>三重県市町総合事務組合（消防救急無線特別会計）</v>
      </c>
      <c r="BZ40" s="634"/>
      <c r="CA40" s="634"/>
      <c r="CB40" s="634"/>
      <c r="CC40" s="634"/>
      <c r="CD40" s="634"/>
      <c r="CE40" s="634"/>
      <c r="CF40" s="634"/>
      <c r="CG40" s="634"/>
      <c r="CH40" s="634"/>
      <c r="CI40" s="634"/>
      <c r="CJ40" s="634"/>
      <c r="CK40" s="634"/>
      <c r="CL40" s="634"/>
      <c r="CM40" s="634"/>
      <c r="CN40" s="181"/>
      <c r="CO40" s="633">
        <f t="shared" si="3"/>
        <v>31</v>
      </c>
      <c r="CP40" s="633"/>
      <c r="CQ40" s="634" t="str">
        <f>IF('各会計、関係団体の財政状況及び健全化判断比率'!BS13="","",'各会計、関係団体の財政状況及び健全化判断比率'!BS13)</f>
        <v>津市土地開発公社</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22</v>
      </c>
      <c r="BX41" s="633"/>
      <c r="BY41" s="634" t="str">
        <f>IF('各会計、関係団体の財政状況及び健全化判断比率'!B75="","",'各会計、関係団体の財政状況及び健全化判断比率'!B75)</f>
        <v>三重地方税管理回収機構（一般会計）</v>
      </c>
      <c r="BZ41" s="634"/>
      <c r="CA41" s="634"/>
      <c r="CB41" s="634"/>
      <c r="CC41" s="634"/>
      <c r="CD41" s="634"/>
      <c r="CE41" s="634"/>
      <c r="CF41" s="634"/>
      <c r="CG41" s="634"/>
      <c r="CH41" s="634"/>
      <c r="CI41" s="634"/>
      <c r="CJ41" s="634"/>
      <c r="CK41" s="634"/>
      <c r="CL41" s="634"/>
      <c r="CM41" s="634"/>
      <c r="CN41" s="181"/>
      <c r="CO41" s="633">
        <f t="shared" si="3"/>
        <v>32</v>
      </c>
      <c r="CP41" s="633"/>
      <c r="CQ41" s="634" t="str">
        <f>IF('各会計、関係団体の財政状況及び健全化判断比率'!BS14="","",'各会計、関係団体の財政状況及び健全化判断比率'!BS14)</f>
        <v>青山高原保健休養地管理</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23</v>
      </c>
      <c r="BX42" s="633"/>
      <c r="BY42" s="634" t="str">
        <f>IF('各会計、関係団体の財政状況及び健全化判断比率'!B76="","",'各会計、関係団体の財政状況及び健全化判断比率'!B76)</f>
        <v>三重地方税管理回収機構（滞納整理拡充事業特別会計）</v>
      </c>
      <c r="BZ42" s="634"/>
      <c r="CA42" s="634"/>
      <c r="CB42" s="634"/>
      <c r="CC42" s="634"/>
      <c r="CD42" s="634"/>
      <c r="CE42" s="634"/>
      <c r="CF42" s="634"/>
      <c r="CG42" s="634"/>
      <c r="CH42" s="634"/>
      <c r="CI42" s="634"/>
      <c r="CJ42" s="634"/>
      <c r="CK42" s="634"/>
      <c r="CL42" s="634"/>
      <c r="CM42" s="634"/>
      <c r="CN42" s="181"/>
      <c r="CO42" s="633">
        <f t="shared" si="3"/>
        <v>33</v>
      </c>
      <c r="CP42" s="633"/>
      <c r="CQ42" s="634" t="str">
        <f>IF('各会計、関係団体の財政状況及び健全化判断比率'!BS15="","",'各会計、関係団体の財政状況及び健全化判断比率'!BS15)</f>
        <v>美杉開発観光</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24</v>
      </c>
      <c r="BX43" s="633"/>
      <c r="BY43" s="634" t="str">
        <f>IF('各会計、関係団体の財政状況及び健全化判断比率'!B77="","",'各会計、関係団体の財政状況及び健全化判断比率'!B77)</f>
        <v>三重県後期高齢者医療広域連合（一般会計）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ykGzIdZNN29jCFIbh77UKXUgihND8utKl/Ez5cas/fBtBZCVxfIMUwH/uhKkTBMbr0qWT9pLxCNfWZbrHJiYiw==" saltValue="SIKrPzIYbDYXcGFwIOcb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87" t="s">
        <v>540</v>
      </c>
      <c r="D34" s="1187"/>
      <c r="E34" s="1188"/>
      <c r="F34" s="32">
        <v>9.25</v>
      </c>
      <c r="G34" s="33">
        <v>10.88</v>
      </c>
      <c r="H34" s="33">
        <v>17.559999999999999</v>
      </c>
      <c r="I34" s="33">
        <v>25.08</v>
      </c>
      <c r="J34" s="34">
        <v>24.55</v>
      </c>
      <c r="K34" s="22"/>
      <c r="L34" s="22"/>
      <c r="M34" s="22"/>
      <c r="N34" s="22"/>
      <c r="O34" s="22"/>
      <c r="P34" s="22"/>
    </row>
    <row r="35" spans="1:16" ht="39" customHeight="1" x14ac:dyDescent="0.2">
      <c r="A35" s="22"/>
      <c r="B35" s="35"/>
      <c r="C35" s="1181" t="s">
        <v>541</v>
      </c>
      <c r="D35" s="1182"/>
      <c r="E35" s="1183"/>
      <c r="F35" s="36">
        <v>7.12</v>
      </c>
      <c r="G35" s="37">
        <v>6</v>
      </c>
      <c r="H35" s="37">
        <v>4.92</v>
      </c>
      <c r="I35" s="37">
        <v>4.88</v>
      </c>
      <c r="J35" s="38">
        <v>5.19</v>
      </c>
      <c r="K35" s="22"/>
      <c r="L35" s="22"/>
      <c r="M35" s="22"/>
      <c r="N35" s="22"/>
      <c r="O35" s="22"/>
      <c r="P35" s="22"/>
    </row>
    <row r="36" spans="1:16" ht="39" customHeight="1" x14ac:dyDescent="0.2">
      <c r="A36" s="22"/>
      <c r="B36" s="35"/>
      <c r="C36" s="1181" t="s">
        <v>542</v>
      </c>
      <c r="D36" s="1182"/>
      <c r="E36" s="1183"/>
      <c r="F36" s="36">
        <v>0.32</v>
      </c>
      <c r="G36" s="37">
        <v>3.49</v>
      </c>
      <c r="H36" s="37">
        <v>3.97</v>
      </c>
      <c r="I36" s="37">
        <v>1.02</v>
      </c>
      <c r="J36" s="38">
        <v>2.4</v>
      </c>
      <c r="K36" s="22"/>
      <c r="L36" s="22"/>
      <c r="M36" s="22"/>
      <c r="N36" s="22"/>
      <c r="O36" s="22"/>
      <c r="P36" s="22"/>
    </row>
    <row r="37" spans="1:16" ht="39" customHeight="1" x14ac:dyDescent="0.2">
      <c r="A37" s="22"/>
      <c r="B37" s="35"/>
      <c r="C37" s="1181" t="s">
        <v>543</v>
      </c>
      <c r="D37" s="1182"/>
      <c r="E37" s="1183"/>
      <c r="F37" s="36">
        <v>0.52</v>
      </c>
      <c r="G37" s="37">
        <v>0.69</v>
      </c>
      <c r="H37" s="37">
        <v>0.99</v>
      </c>
      <c r="I37" s="37">
        <v>1.4</v>
      </c>
      <c r="J37" s="38">
        <v>1.32</v>
      </c>
      <c r="K37" s="22"/>
      <c r="L37" s="22"/>
      <c r="M37" s="22"/>
      <c r="N37" s="22"/>
      <c r="O37" s="22"/>
      <c r="P37" s="22"/>
    </row>
    <row r="38" spans="1:16" ht="39" customHeight="1" x14ac:dyDescent="0.2">
      <c r="A38" s="22"/>
      <c r="B38" s="35"/>
      <c r="C38" s="1181" t="s">
        <v>544</v>
      </c>
      <c r="D38" s="1182"/>
      <c r="E38" s="1183"/>
      <c r="F38" s="36">
        <v>0.65</v>
      </c>
      <c r="G38" s="37">
        <v>0.74</v>
      </c>
      <c r="H38" s="37">
        <v>0.96</v>
      </c>
      <c r="I38" s="37">
        <v>1.17</v>
      </c>
      <c r="J38" s="38">
        <v>0.68</v>
      </c>
      <c r="K38" s="22"/>
      <c r="L38" s="22"/>
      <c r="M38" s="22"/>
      <c r="N38" s="22"/>
      <c r="O38" s="22"/>
      <c r="P38" s="22"/>
    </row>
    <row r="39" spans="1:16" ht="39" customHeight="1" x14ac:dyDescent="0.2">
      <c r="A39" s="22"/>
      <c r="B39" s="35"/>
      <c r="C39" s="1181" t="s">
        <v>545</v>
      </c>
      <c r="D39" s="1182"/>
      <c r="E39" s="1183"/>
      <c r="F39" s="36">
        <v>0.24</v>
      </c>
      <c r="G39" s="37">
        <v>0.25</v>
      </c>
      <c r="H39" s="37">
        <v>0.25</v>
      </c>
      <c r="I39" s="37">
        <v>0.27</v>
      </c>
      <c r="J39" s="38">
        <v>0.27</v>
      </c>
      <c r="K39" s="22"/>
      <c r="L39" s="22"/>
      <c r="M39" s="22"/>
      <c r="N39" s="22"/>
      <c r="O39" s="22"/>
      <c r="P39" s="22"/>
    </row>
    <row r="40" spans="1:16" ht="39" customHeight="1" x14ac:dyDescent="0.2">
      <c r="A40" s="22"/>
      <c r="B40" s="35"/>
      <c r="C40" s="1181" t="s">
        <v>546</v>
      </c>
      <c r="D40" s="1182"/>
      <c r="E40" s="1183"/>
      <c r="F40" s="36">
        <v>0.25</v>
      </c>
      <c r="G40" s="37">
        <v>0.14000000000000001</v>
      </c>
      <c r="H40" s="37">
        <v>0.08</v>
      </c>
      <c r="I40" s="37">
        <v>0.12</v>
      </c>
      <c r="J40" s="38">
        <v>0.18</v>
      </c>
      <c r="K40" s="22"/>
      <c r="L40" s="22"/>
      <c r="M40" s="22"/>
      <c r="N40" s="22"/>
      <c r="O40" s="22"/>
      <c r="P40" s="22"/>
    </row>
    <row r="41" spans="1:16" ht="39" customHeight="1" x14ac:dyDescent="0.2">
      <c r="A41" s="22"/>
      <c r="B41" s="35"/>
      <c r="C41" s="1181" t="s">
        <v>547</v>
      </c>
      <c r="D41" s="1182"/>
      <c r="E41" s="1183"/>
      <c r="F41" s="36">
        <v>0.05</v>
      </c>
      <c r="G41" s="37">
        <v>0.05</v>
      </c>
      <c r="H41" s="37">
        <v>0.04</v>
      </c>
      <c r="I41" s="37">
        <v>0.05</v>
      </c>
      <c r="J41" s="38">
        <v>0.18</v>
      </c>
      <c r="K41" s="22"/>
      <c r="L41" s="22"/>
      <c r="M41" s="22"/>
      <c r="N41" s="22"/>
      <c r="O41" s="22"/>
      <c r="P41" s="22"/>
    </row>
    <row r="42" spans="1:16" ht="39" customHeight="1" x14ac:dyDescent="0.2">
      <c r="A42" s="22"/>
      <c r="B42" s="39"/>
      <c r="C42" s="1181" t="s">
        <v>548</v>
      </c>
      <c r="D42" s="1182"/>
      <c r="E42" s="1183"/>
      <c r="F42" s="36" t="s">
        <v>495</v>
      </c>
      <c r="G42" s="37" t="s">
        <v>495</v>
      </c>
      <c r="H42" s="37" t="s">
        <v>495</v>
      </c>
      <c r="I42" s="37" t="s">
        <v>495</v>
      </c>
      <c r="J42" s="38" t="s">
        <v>495</v>
      </c>
      <c r="K42" s="22"/>
      <c r="L42" s="22"/>
      <c r="M42" s="22"/>
      <c r="N42" s="22"/>
      <c r="O42" s="22"/>
      <c r="P42" s="22"/>
    </row>
    <row r="43" spans="1:16" ht="39" customHeight="1" thickBot="1" x14ac:dyDescent="0.25">
      <c r="A43" s="22"/>
      <c r="B43" s="40"/>
      <c r="C43" s="1184" t="s">
        <v>549</v>
      </c>
      <c r="D43" s="1185"/>
      <c r="E43" s="1186"/>
      <c r="F43" s="41">
        <v>7.0000000000000007E-2</v>
      </c>
      <c r="G43" s="42">
        <v>0.34</v>
      </c>
      <c r="H43" s="42">
        <v>0.09</v>
      </c>
      <c r="I43" s="42">
        <v>0.36</v>
      </c>
      <c r="J43" s="43">
        <v>0.19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1VNMAPqR5Box4wHF5q3a7KFI3+MyGGnYb3Ss+DrteWpdmlmU8NBsDActvD1l4SONndrH0+wzQTP7IrafPMavKg==" saltValue="o4terNE/FzPBqCfIx1fR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10855</v>
      </c>
      <c r="L45" s="60">
        <v>10854</v>
      </c>
      <c r="M45" s="60">
        <v>11125</v>
      </c>
      <c r="N45" s="60">
        <v>11799</v>
      </c>
      <c r="O45" s="61">
        <v>12382</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495</v>
      </c>
      <c r="L46" s="64" t="s">
        <v>495</v>
      </c>
      <c r="M46" s="64" t="s">
        <v>495</v>
      </c>
      <c r="N46" s="64" t="s">
        <v>495</v>
      </c>
      <c r="O46" s="65" t="s">
        <v>495</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495</v>
      </c>
      <c r="L47" s="64" t="s">
        <v>495</v>
      </c>
      <c r="M47" s="64" t="s">
        <v>495</v>
      </c>
      <c r="N47" s="64" t="s">
        <v>495</v>
      </c>
      <c r="O47" s="65" t="s">
        <v>495</v>
      </c>
      <c r="P47" s="48"/>
      <c r="Q47" s="48"/>
      <c r="R47" s="48"/>
      <c r="S47" s="48"/>
      <c r="T47" s="48"/>
      <c r="U47" s="48"/>
    </row>
    <row r="48" spans="1:21" ht="30.75" customHeight="1" x14ac:dyDescent="0.2">
      <c r="A48" s="48"/>
      <c r="B48" s="1191"/>
      <c r="C48" s="1192"/>
      <c r="D48" s="62"/>
      <c r="E48" s="1197" t="s">
        <v>13</v>
      </c>
      <c r="F48" s="1197"/>
      <c r="G48" s="1197"/>
      <c r="H48" s="1197"/>
      <c r="I48" s="1197"/>
      <c r="J48" s="1198"/>
      <c r="K48" s="63">
        <v>4699</v>
      </c>
      <c r="L48" s="64">
        <v>4532</v>
      </c>
      <c r="M48" s="64">
        <v>4416</v>
      </c>
      <c r="N48" s="64">
        <v>4497</v>
      </c>
      <c r="O48" s="65">
        <v>4360</v>
      </c>
      <c r="P48" s="48"/>
      <c r="Q48" s="48"/>
      <c r="R48" s="48"/>
      <c r="S48" s="48"/>
      <c r="T48" s="48"/>
      <c r="U48" s="48"/>
    </row>
    <row r="49" spans="1:21" ht="30.75" customHeight="1" x14ac:dyDescent="0.2">
      <c r="A49" s="48"/>
      <c r="B49" s="1191"/>
      <c r="C49" s="1192"/>
      <c r="D49" s="62"/>
      <c r="E49" s="1197" t="s">
        <v>14</v>
      </c>
      <c r="F49" s="1197"/>
      <c r="G49" s="1197"/>
      <c r="H49" s="1197"/>
      <c r="I49" s="1197"/>
      <c r="J49" s="1198"/>
      <c r="K49" s="63">
        <v>10</v>
      </c>
      <c r="L49" s="64">
        <v>10</v>
      </c>
      <c r="M49" s="64">
        <v>10</v>
      </c>
      <c r="N49" s="64">
        <v>10</v>
      </c>
      <c r="O49" s="65">
        <v>10</v>
      </c>
      <c r="P49" s="48"/>
      <c r="Q49" s="48"/>
      <c r="R49" s="48"/>
      <c r="S49" s="48"/>
      <c r="T49" s="48"/>
      <c r="U49" s="48"/>
    </row>
    <row r="50" spans="1:21" ht="30.75" customHeight="1" x14ac:dyDescent="0.2">
      <c r="A50" s="48"/>
      <c r="B50" s="1191"/>
      <c r="C50" s="1192"/>
      <c r="D50" s="62"/>
      <c r="E50" s="1197" t="s">
        <v>15</v>
      </c>
      <c r="F50" s="1197"/>
      <c r="G50" s="1197"/>
      <c r="H50" s="1197"/>
      <c r="I50" s="1197"/>
      <c r="J50" s="1198"/>
      <c r="K50" s="63">
        <v>56</v>
      </c>
      <c r="L50" s="64">
        <v>45</v>
      </c>
      <c r="M50" s="64">
        <v>33</v>
      </c>
      <c r="N50" s="64">
        <v>24</v>
      </c>
      <c r="O50" s="65">
        <v>17</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495</v>
      </c>
      <c r="L51" s="64" t="s">
        <v>495</v>
      </c>
      <c r="M51" s="64" t="s">
        <v>495</v>
      </c>
      <c r="N51" s="64" t="s">
        <v>495</v>
      </c>
      <c r="O51" s="65" t="s">
        <v>495</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12851</v>
      </c>
      <c r="L52" s="64">
        <v>12752</v>
      </c>
      <c r="M52" s="64">
        <v>12751</v>
      </c>
      <c r="N52" s="64">
        <v>13189</v>
      </c>
      <c r="O52" s="65">
        <v>13466</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2769</v>
      </c>
      <c r="L53" s="69">
        <v>2689</v>
      </c>
      <c r="M53" s="69">
        <v>2833</v>
      </c>
      <c r="N53" s="69">
        <v>3141</v>
      </c>
      <c r="O53" s="70">
        <v>3303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Z561T3hlwifWgHZK5yvh9NuSSDrGpkWYYANx6cjEtaLK6WUys/OUrL7ljZLlY0YwDE8Y5vu82zKke5OM6H8Ww==" saltValue="c67Z9HaHN1aXENv7JboJ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533</v>
      </c>
      <c r="J40" s="103" t="s">
        <v>534</v>
      </c>
      <c r="K40" s="103" t="s">
        <v>535</v>
      </c>
      <c r="L40" s="103" t="s">
        <v>536</v>
      </c>
      <c r="M40" s="104" t="s">
        <v>537</v>
      </c>
    </row>
    <row r="41" spans="2:13" ht="27.75" customHeight="1" x14ac:dyDescent="0.2">
      <c r="B41" s="1220" t="s">
        <v>30</v>
      </c>
      <c r="C41" s="1221"/>
      <c r="D41" s="105"/>
      <c r="E41" s="1226" t="s">
        <v>31</v>
      </c>
      <c r="F41" s="1226"/>
      <c r="G41" s="1226"/>
      <c r="H41" s="1227"/>
      <c r="I41" s="355">
        <v>112711</v>
      </c>
      <c r="J41" s="356">
        <v>111338</v>
      </c>
      <c r="K41" s="356">
        <v>108467</v>
      </c>
      <c r="L41" s="356">
        <v>102124</v>
      </c>
      <c r="M41" s="357">
        <v>93817</v>
      </c>
    </row>
    <row r="42" spans="2:13" ht="27.75" customHeight="1" x14ac:dyDescent="0.2">
      <c r="B42" s="1222"/>
      <c r="C42" s="1223"/>
      <c r="D42" s="106"/>
      <c r="E42" s="1228" t="s">
        <v>32</v>
      </c>
      <c r="F42" s="1228"/>
      <c r="G42" s="1228"/>
      <c r="H42" s="1229"/>
      <c r="I42" s="358">
        <v>976</v>
      </c>
      <c r="J42" s="359">
        <v>905</v>
      </c>
      <c r="K42" s="359">
        <v>1026</v>
      </c>
      <c r="L42" s="359">
        <v>1023</v>
      </c>
      <c r="M42" s="360">
        <v>1132</v>
      </c>
    </row>
    <row r="43" spans="2:13" ht="27.75" customHeight="1" x14ac:dyDescent="0.2">
      <c r="B43" s="1222"/>
      <c r="C43" s="1223"/>
      <c r="D43" s="106"/>
      <c r="E43" s="1228" t="s">
        <v>33</v>
      </c>
      <c r="F43" s="1228"/>
      <c r="G43" s="1228"/>
      <c r="H43" s="1229"/>
      <c r="I43" s="358">
        <v>63582</v>
      </c>
      <c r="J43" s="359">
        <v>63541</v>
      </c>
      <c r="K43" s="359">
        <v>62137</v>
      </c>
      <c r="L43" s="359">
        <v>59853</v>
      </c>
      <c r="M43" s="360">
        <v>57654</v>
      </c>
    </row>
    <row r="44" spans="2:13" ht="27.75" customHeight="1" x14ac:dyDescent="0.2">
      <c r="B44" s="1222"/>
      <c r="C44" s="1223"/>
      <c r="D44" s="106"/>
      <c r="E44" s="1228" t="s">
        <v>34</v>
      </c>
      <c r="F44" s="1228"/>
      <c r="G44" s="1228"/>
      <c r="H44" s="1229"/>
      <c r="I44" s="358">
        <v>66</v>
      </c>
      <c r="J44" s="359">
        <v>51</v>
      </c>
      <c r="K44" s="359">
        <v>36</v>
      </c>
      <c r="L44" s="359">
        <v>22</v>
      </c>
      <c r="M44" s="360">
        <v>7</v>
      </c>
    </row>
    <row r="45" spans="2:13" ht="27.75" customHeight="1" x14ac:dyDescent="0.2">
      <c r="B45" s="1222"/>
      <c r="C45" s="1223"/>
      <c r="D45" s="106"/>
      <c r="E45" s="1228" t="s">
        <v>35</v>
      </c>
      <c r="F45" s="1228"/>
      <c r="G45" s="1228"/>
      <c r="H45" s="1229"/>
      <c r="I45" s="358">
        <v>19859</v>
      </c>
      <c r="J45" s="359">
        <v>19211</v>
      </c>
      <c r="K45" s="359">
        <v>18574</v>
      </c>
      <c r="L45" s="359">
        <v>17795</v>
      </c>
      <c r="M45" s="360">
        <v>17214</v>
      </c>
    </row>
    <row r="46" spans="2:13" ht="27.75" customHeight="1" x14ac:dyDescent="0.2">
      <c r="B46" s="1222"/>
      <c r="C46" s="1223"/>
      <c r="D46" s="107"/>
      <c r="E46" s="1228" t="s">
        <v>36</v>
      </c>
      <c r="F46" s="1228"/>
      <c r="G46" s="1228"/>
      <c r="H46" s="1229"/>
      <c r="I46" s="358" t="s">
        <v>495</v>
      </c>
      <c r="J46" s="359" t="s">
        <v>495</v>
      </c>
      <c r="K46" s="359" t="s">
        <v>495</v>
      </c>
      <c r="L46" s="359" t="s">
        <v>495</v>
      </c>
      <c r="M46" s="360" t="s">
        <v>495</v>
      </c>
    </row>
    <row r="47" spans="2:13" ht="27.75" customHeight="1" x14ac:dyDescent="0.2">
      <c r="B47" s="1222"/>
      <c r="C47" s="1223"/>
      <c r="D47" s="108"/>
      <c r="E47" s="1230" t="s">
        <v>37</v>
      </c>
      <c r="F47" s="1231"/>
      <c r="G47" s="1231"/>
      <c r="H47" s="1232"/>
      <c r="I47" s="358" t="s">
        <v>495</v>
      </c>
      <c r="J47" s="359" t="s">
        <v>495</v>
      </c>
      <c r="K47" s="359" t="s">
        <v>495</v>
      </c>
      <c r="L47" s="359" t="s">
        <v>495</v>
      </c>
      <c r="M47" s="360" t="s">
        <v>495</v>
      </c>
    </row>
    <row r="48" spans="2:13" ht="27.75" customHeight="1" x14ac:dyDescent="0.2">
      <c r="B48" s="1222"/>
      <c r="C48" s="1223"/>
      <c r="D48" s="106"/>
      <c r="E48" s="1228" t="s">
        <v>38</v>
      </c>
      <c r="F48" s="1228"/>
      <c r="G48" s="1228"/>
      <c r="H48" s="1229"/>
      <c r="I48" s="358" t="s">
        <v>495</v>
      </c>
      <c r="J48" s="359" t="s">
        <v>495</v>
      </c>
      <c r="K48" s="359" t="s">
        <v>495</v>
      </c>
      <c r="L48" s="359" t="s">
        <v>495</v>
      </c>
      <c r="M48" s="360" t="s">
        <v>495</v>
      </c>
    </row>
    <row r="49" spans="2:13" ht="27.75" customHeight="1" x14ac:dyDescent="0.2">
      <c r="B49" s="1224"/>
      <c r="C49" s="1225"/>
      <c r="D49" s="106"/>
      <c r="E49" s="1228" t="s">
        <v>39</v>
      </c>
      <c r="F49" s="1228"/>
      <c r="G49" s="1228"/>
      <c r="H49" s="1229"/>
      <c r="I49" s="358" t="s">
        <v>495</v>
      </c>
      <c r="J49" s="359" t="s">
        <v>495</v>
      </c>
      <c r="K49" s="359" t="s">
        <v>495</v>
      </c>
      <c r="L49" s="359" t="s">
        <v>495</v>
      </c>
      <c r="M49" s="360" t="s">
        <v>495</v>
      </c>
    </row>
    <row r="50" spans="2:13" ht="27.75" customHeight="1" x14ac:dyDescent="0.2">
      <c r="B50" s="1233" t="s">
        <v>40</v>
      </c>
      <c r="C50" s="1234"/>
      <c r="D50" s="109"/>
      <c r="E50" s="1228" t="s">
        <v>41</v>
      </c>
      <c r="F50" s="1228"/>
      <c r="G50" s="1228"/>
      <c r="H50" s="1229"/>
      <c r="I50" s="358">
        <v>17101</v>
      </c>
      <c r="J50" s="359">
        <v>16751</v>
      </c>
      <c r="K50" s="359">
        <v>20577</v>
      </c>
      <c r="L50" s="359">
        <v>21414</v>
      </c>
      <c r="M50" s="360">
        <v>22377</v>
      </c>
    </row>
    <row r="51" spans="2:13" ht="27.75" customHeight="1" x14ac:dyDescent="0.2">
      <c r="B51" s="1222"/>
      <c r="C51" s="1223"/>
      <c r="D51" s="106"/>
      <c r="E51" s="1228" t="s">
        <v>42</v>
      </c>
      <c r="F51" s="1228"/>
      <c r="G51" s="1228"/>
      <c r="H51" s="1229"/>
      <c r="I51" s="358">
        <v>26856</v>
      </c>
      <c r="J51" s="359">
        <v>28009</v>
      </c>
      <c r="K51" s="359">
        <v>29044</v>
      </c>
      <c r="L51" s="359">
        <v>27733</v>
      </c>
      <c r="M51" s="360">
        <v>28330</v>
      </c>
    </row>
    <row r="52" spans="2:13" ht="27.75" customHeight="1" x14ac:dyDescent="0.2">
      <c r="B52" s="1224"/>
      <c r="C52" s="1225"/>
      <c r="D52" s="106"/>
      <c r="E52" s="1228" t="s">
        <v>43</v>
      </c>
      <c r="F52" s="1228"/>
      <c r="G52" s="1228"/>
      <c r="H52" s="1229"/>
      <c r="I52" s="358">
        <v>125269</v>
      </c>
      <c r="J52" s="359">
        <v>123146</v>
      </c>
      <c r="K52" s="359">
        <v>119249</v>
      </c>
      <c r="L52" s="359">
        <v>112850</v>
      </c>
      <c r="M52" s="360">
        <v>105604</v>
      </c>
    </row>
    <row r="53" spans="2:13" ht="27.75" customHeight="1" thickBot="1" x14ac:dyDescent="0.25">
      <c r="B53" s="1235" t="s">
        <v>19</v>
      </c>
      <c r="C53" s="1236"/>
      <c r="D53" s="110"/>
      <c r="E53" s="1237" t="s">
        <v>44</v>
      </c>
      <c r="F53" s="1237"/>
      <c r="G53" s="1237"/>
      <c r="H53" s="1238"/>
      <c r="I53" s="361">
        <v>27968</v>
      </c>
      <c r="J53" s="362">
        <v>27140</v>
      </c>
      <c r="K53" s="362">
        <v>21370</v>
      </c>
      <c r="L53" s="362">
        <v>18820</v>
      </c>
      <c r="M53" s="363">
        <v>13513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DGM/iAN0jS1u15MEZMj+EvzD3CVs1pQGASrOtdYcHXQv9i/u0ewGXuKUjqWs1VsRCuKPFXEhakWbDMrw55KICg==" saltValue="9GR+ZvewGTk559j68PFA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535</v>
      </c>
      <c r="G54" s="119" t="s">
        <v>536</v>
      </c>
      <c r="H54" s="120" t="s">
        <v>537</v>
      </c>
    </row>
    <row r="55" spans="2:8" ht="52.5" customHeight="1" x14ac:dyDescent="0.2">
      <c r="B55" s="121"/>
      <c r="C55" s="1247" t="s">
        <v>46</v>
      </c>
      <c r="D55" s="1247"/>
      <c r="E55" s="1248"/>
      <c r="F55" s="122">
        <v>10037</v>
      </c>
      <c r="G55" s="122">
        <v>11477</v>
      </c>
      <c r="H55" s="123">
        <v>11873</v>
      </c>
    </row>
    <row r="56" spans="2:8" ht="52.5" customHeight="1" x14ac:dyDescent="0.2">
      <c r="B56" s="124"/>
      <c r="C56" s="1249" t="s">
        <v>47</v>
      </c>
      <c r="D56" s="1249"/>
      <c r="E56" s="1250"/>
      <c r="F56" s="125">
        <v>3275</v>
      </c>
      <c r="G56" s="125">
        <v>2585</v>
      </c>
      <c r="H56" s="126">
        <v>2299</v>
      </c>
    </row>
    <row r="57" spans="2:8" ht="53.25" customHeight="1" x14ac:dyDescent="0.2">
      <c r="B57" s="124"/>
      <c r="C57" s="1251" t="s">
        <v>48</v>
      </c>
      <c r="D57" s="1251"/>
      <c r="E57" s="1252"/>
      <c r="F57" s="127">
        <v>3529</v>
      </c>
      <c r="G57" s="127">
        <v>2978</v>
      </c>
      <c r="H57" s="128">
        <v>3636</v>
      </c>
    </row>
    <row r="58" spans="2:8" ht="45.75" customHeight="1" x14ac:dyDescent="0.2">
      <c r="B58" s="129"/>
      <c r="C58" s="1239" t="s">
        <v>556</v>
      </c>
      <c r="D58" s="1240"/>
      <c r="E58" s="1241"/>
      <c r="F58" s="130" t="s">
        <v>559</v>
      </c>
      <c r="G58" s="130" t="s">
        <v>559</v>
      </c>
      <c r="H58" s="131">
        <v>1000</v>
      </c>
    </row>
    <row r="59" spans="2:8" ht="45.75" customHeight="1" x14ac:dyDescent="0.2">
      <c r="B59" s="129"/>
      <c r="C59" s="1239" t="s">
        <v>557</v>
      </c>
      <c r="D59" s="1240"/>
      <c r="E59" s="1241"/>
      <c r="F59" s="130">
        <v>1564</v>
      </c>
      <c r="G59" s="130">
        <v>1214</v>
      </c>
      <c r="H59" s="131">
        <v>834</v>
      </c>
    </row>
    <row r="60" spans="2:8" ht="45.75" customHeight="1" x14ac:dyDescent="0.2">
      <c r="B60" s="129"/>
      <c r="C60" s="1239" t="s">
        <v>562</v>
      </c>
      <c r="D60" s="1240"/>
      <c r="E60" s="1241"/>
      <c r="F60" s="130">
        <v>344</v>
      </c>
      <c r="G60" s="130">
        <v>375</v>
      </c>
      <c r="H60" s="131">
        <v>402</v>
      </c>
    </row>
    <row r="61" spans="2:8" ht="45.75" customHeight="1" x14ac:dyDescent="0.2">
      <c r="B61" s="129"/>
      <c r="C61" s="1239" t="s">
        <v>560</v>
      </c>
      <c r="D61" s="1240"/>
      <c r="E61" s="1241"/>
      <c r="F61" s="130">
        <v>305</v>
      </c>
      <c r="G61" s="130">
        <v>326</v>
      </c>
      <c r="H61" s="131">
        <v>374</v>
      </c>
    </row>
    <row r="62" spans="2:8" ht="45.75" customHeight="1" thickBot="1" x14ac:dyDescent="0.25">
      <c r="B62" s="132"/>
      <c r="C62" s="1242" t="s">
        <v>561</v>
      </c>
      <c r="D62" s="1243"/>
      <c r="E62" s="1244"/>
      <c r="F62" s="133" t="s">
        <v>558</v>
      </c>
      <c r="G62" s="133" t="s">
        <v>558</v>
      </c>
      <c r="H62" s="134">
        <v>300</v>
      </c>
    </row>
    <row r="63" spans="2:8" ht="52.5" customHeight="1" thickBot="1" x14ac:dyDescent="0.25">
      <c r="B63" s="135"/>
      <c r="C63" s="1245" t="s">
        <v>49</v>
      </c>
      <c r="D63" s="1245"/>
      <c r="E63" s="1246"/>
      <c r="F63" s="136">
        <v>16840</v>
      </c>
      <c r="G63" s="136">
        <v>17040</v>
      </c>
      <c r="H63" s="137">
        <v>17809</v>
      </c>
    </row>
    <row r="64" spans="2:8" ht="13" x14ac:dyDescent="0.2"/>
  </sheetData>
  <sheetProtection algorithmName="SHA-512" hashValue="VR8vJz5dmwMr44d8lFm1QuSECFY5OMZzV1TkUy6NNrM2OgFv5O1bJcpwMW0TEtYER3AS1qUwii/zT61/zcJiMA==" saltValue="7OKe0zKdHk7VNoJnJDQU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B3525-90F9-4F84-BA25-703AC282EA8D}">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591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588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6" t="s">
        <v>592</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 x14ac:dyDescent="0.2">
      <c r="B44" s="365"/>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 x14ac:dyDescent="0.2">
      <c r="B45" s="365"/>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 x14ac:dyDescent="0.2">
      <c r="B46" s="365"/>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 x14ac:dyDescent="0.2">
      <c r="B47" s="365"/>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587</v>
      </c>
    </row>
    <row r="50" spans="1:109" ht="13" x14ac:dyDescent="0.2">
      <c r="B50" s="365"/>
      <c r="G50" s="1256"/>
      <c r="H50" s="1256"/>
      <c r="I50" s="1256"/>
      <c r="J50" s="1256"/>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60" t="s">
        <v>533</v>
      </c>
      <c r="BQ50" s="1260"/>
      <c r="BR50" s="1260"/>
      <c r="BS50" s="1260"/>
      <c r="BT50" s="1260"/>
      <c r="BU50" s="1260"/>
      <c r="BV50" s="1260"/>
      <c r="BW50" s="1260"/>
      <c r="BX50" s="1260" t="s">
        <v>534</v>
      </c>
      <c r="BY50" s="1260"/>
      <c r="BZ50" s="1260"/>
      <c r="CA50" s="1260"/>
      <c r="CB50" s="1260"/>
      <c r="CC50" s="1260"/>
      <c r="CD50" s="1260"/>
      <c r="CE50" s="1260"/>
      <c r="CF50" s="1260" t="s">
        <v>535</v>
      </c>
      <c r="CG50" s="1260"/>
      <c r="CH50" s="1260"/>
      <c r="CI50" s="1260"/>
      <c r="CJ50" s="1260"/>
      <c r="CK50" s="1260"/>
      <c r="CL50" s="1260"/>
      <c r="CM50" s="1260"/>
      <c r="CN50" s="1260" t="s">
        <v>536</v>
      </c>
      <c r="CO50" s="1260"/>
      <c r="CP50" s="1260"/>
      <c r="CQ50" s="1260"/>
      <c r="CR50" s="1260"/>
      <c r="CS50" s="1260"/>
      <c r="CT50" s="1260"/>
      <c r="CU50" s="1260"/>
      <c r="CV50" s="1260" t="s">
        <v>537</v>
      </c>
      <c r="CW50" s="1260"/>
      <c r="CX50" s="1260"/>
      <c r="CY50" s="1260"/>
      <c r="CZ50" s="1260"/>
      <c r="DA50" s="1260"/>
      <c r="DB50" s="1260"/>
      <c r="DC50" s="1260"/>
    </row>
    <row r="51" spans="1:109" ht="13.5" customHeight="1" x14ac:dyDescent="0.2">
      <c r="B51" s="365"/>
      <c r="G51" s="1264"/>
      <c r="H51" s="1264"/>
      <c r="I51" s="1265"/>
      <c r="J51" s="1265"/>
      <c r="K51" s="1254"/>
      <c r="L51" s="1254"/>
      <c r="M51" s="1254"/>
      <c r="N51" s="1254"/>
      <c r="AM51" s="371"/>
      <c r="AN51" s="1255" t="s">
        <v>586</v>
      </c>
      <c r="AO51" s="1255"/>
      <c r="AP51" s="1255"/>
      <c r="AQ51" s="1255"/>
      <c r="AR51" s="1255"/>
      <c r="AS51" s="1255"/>
      <c r="AT51" s="1255"/>
      <c r="AU51" s="1255"/>
      <c r="AV51" s="1255"/>
      <c r="AW51" s="1255"/>
      <c r="AX51" s="1255"/>
      <c r="AY51" s="1255"/>
      <c r="AZ51" s="1255"/>
      <c r="BA51" s="1255"/>
      <c r="BB51" s="1255" t="s">
        <v>584</v>
      </c>
      <c r="BC51" s="1255"/>
      <c r="BD51" s="1255"/>
      <c r="BE51" s="1255"/>
      <c r="BF51" s="1255"/>
      <c r="BG51" s="1255"/>
      <c r="BH51" s="1255"/>
      <c r="BI51" s="1255"/>
      <c r="BJ51" s="1255"/>
      <c r="BK51" s="1255"/>
      <c r="BL51" s="1255"/>
      <c r="BM51" s="1255"/>
      <c r="BN51" s="1255"/>
      <c r="BO51" s="1255"/>
      <c r="BP51" s="1253">
        <v>49.8</v>
      </c>
      <c r="BQ51" s="1253"/>
      <c r="BR51" s="1253"/>
      <c r="BS51" s="1253"/>
      <c r="BT51" s="1253"/>
      <c r="BU51" s="1253"/>
      <c r="BV51" s="1253"/>
      <c r="BW51" s="1253"/>
      <c r="BX51" s="1253">
        <v>47.1</v>
      </c>
      <c r="BY51" s="1253"/>
      <c r="BZ51" s="1253"/>
      <c r="CA51" s="1253"/>
      <c r="CB51" s="1253"/>
      <c r="CC51" s="1253"/>
      <c r="CD51" s="1253"/>
      <c r="CE51" s="1253"/>
      <c r="CF51" s="1253">
        <v>35.700000000000003</v>
      </c>
      <c r="CG51" s="1253"/>
      <c r="CH51" s="1253"/>
      <c r="CI51" s="1253"/>
      <c r="CJ51" s="1253"/>
      <c r="CK51" s="1253"/>
      <c r="CL51" s="1253"/>
      <c r="CM51" s="1253"/>
      <c r="CN51" s="1253">
        <v>32.1</v>
      </c>
      <c r="CO51" s="1253"/>
      <c r="CP51" s="1253"/>
      <c r="CQ51" s="1253"/>
      <c r="CR51" s="1253"/>
      <c r="CS51" s="1253"/>
      <c r="CT51" s="1253"/>
      <c r="CU51" s="1253"/>
      <c r="CV51" s="1253">
        <v>22.6</v>
      </c>
      <c r="CW51" s="1253"/>
      <c r="CX51" s="1253"/>
      <c r="CY51" s="1253"/>
      <c r="CZ51" s="1253"/>
      <c r="DA51" s="1253"/>
      <c r="DB51" s="1253"/>
      <c r="DC51" s="1253"/>
    </row>
    <row r="52" spans="1:109" ht="13" x14ac:dyDescent="0.2">
      <c r="B52" s="365"/>
      <c r="G52" s="1264"/>
      <c r="H52" s="1264"/>
      <c r="I52" s="1265"/>
      <c r="J52" s="1265"/>
      <c r="K52" s="1254"/>
      <c r="L52" s="1254"/>
      <c r="M52" s="1254"/>
      <c r="N52" s="1254"/>
      <c r="AM52" s="371"/>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9"/>
      <c r="B53" s="365"/>
      <c r="G53" s="1264"/>
      <c r="H53" s="1264"/>
      <c r="I53" s="1256"/>
      <c r="J53" s="1256"/>
      <c r="K53" s="1254"/>
      <c r="L53" s="1254"/>
      <c r="M53" s="1254"/>
      <c r="N53" s="1254"/>
      <c r="AM53" s="371"/>
      <c r="AN53" s="1255"/>
      <c r="AO53" s="1255"/>
      <c r="AP53" s="1255"/>
      <c r="AQ53" s="1255"/>
      <c r="AR53" s="1255"/>
      <c r="AS53" s="1255"/>
      <c r="AT53" s="1255"/>
      <c r="AU53" s="1255"/>
      <c r="AV53" s="1255"/>
      <c r="AW53" s="1255"/>
      <c r="AX53" s="1255"/>
      <c r="AY53" s="1255"/>
      <c r="AZ53" s="1255"/>
      <c r="BA53" s="1255"/>
      <c r="BB53" s="1255" t="s">
        <v>590</v>
      </c>
      <c r="BC53" s="1255"/>
      <c r="BD53" s="1255"/>
      <c r="BE53" s="1255"/>
      <c r="BF53" s="1255"/>
      <c r="BG53" s="1255"/>
      <c r="BH53" s="1255"/>
      <c r="BI53" s="1255"/>
      <c r="BJ53" s="1255"/>
      <c r="BK53" s="1255"/>
      <c r="BL53" s="1255"/>
      <c r="BM53" s="1255"/>
      <c r="BN53" s="1255"/>
      <c r="BO53" s="1255"/>
      <c r="BP53" s="1253">
        <v>61.4</v>
      </c>
      <c r="BQ53" s="1253"/>
      <c r="BR53" s="1253"/>
      <c r="BS53" s="1253"/>
      <c r="BT53" s="1253"/>
      <c r="BU53" s="1253"/>
      <c r="BV53" s="1253"/>
      <c r="BW53" s="1253"/>
      <c r="BX53" s="1253">
        <v>63.1</v>
      </c>
      <c r="BY53" s="1253"/>
      <c r="BZ53" s="1253"/>
      <c r="CA53" s="1253"/>
      <c r="CB53" s="1253"/>
      <c r="CC53" s="1253"/>
      <c r="CD53" s="1253"/>
      <c r="CE53" s="1253"/>
      <c r="CF53" s="1253">
        <v>64.900000000000006</v>
      </c>
      <c r="CG53" s="1253"/>
      <c r="CH53" s="1253"/>
      <c r="CI53" s="1253"/>
      <c r="CJ53" s="1253"/>
      <c r="CK53" s="1253"/>
      <c r="CL53" s="1253"/>
      <c r="CM53" s="1253"/>
      <c r="CN53" s="1253">
        <v>66.900000000000006</v>
      </c>
      <c r="CO53" s="1253"/>
      <c r="CP53" s="1253"/>
      <c r="CQ53" s="1253"/>
      <c r="CR53" s="1253"/>
      <c r="CS53" s="1253"/>
      <c r="CT53" s="1253"/>
      <c r="CU53" s="1253"/>
      <c r="CV53" s="1253">
        <v>68.900000000000006</v>
      </c>
      <c r="CW53" s="1253"/>
      <c r="CX53" s="1253"/>
      <c r="CY53" s="1253"/>
      <c r="CZ53" s="1253"/>
      <c r="DA53" s="1253"/>
      <c r="DB53" s="1253"/>
      <c r="DC53" s="1253"/>
    </row>
    <row r="54" spans="1:109" ht="13" x14ac:dyDescent="0.2">
      <c r="A54" s="379"/>
      <c r="B54" s="365"/>
      <c r="G54" s="1264"/>
      <c r="H54" s="1264"/>
      <c r="I54" s="1256"/>
      <c r="J54" s="1256"/>
      <c r="K54" s="1254"/>
      <c r="L54" s="1254"/>
      <c r="M54" s="1254"/>
      <c r="N54" s="1254"/>
      <c r="AM54" s="371"/>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9"/>
      <c r="B55" s="365"/>
      <c r="G55" s="1256"/>
      <c r="H55" s="1256"/>
      <c r="I55" s="1256"/>
      <c r="J55" s="1256"/>
      <c r="K55" s="1254"/>
      <c r="L55" s="1254"/>
      <c r="M55" s="1254"/>
      <c r="N55" s="1254"/>
      <c r="AN55" s="1260" t="s">
        <v>585</v>
      </c>
      <c r="AO55" s="1260"/>
      <c r="AP55" s="1260"/>
      <c r="AQ55" s="1260"/>
      <c r="AR55" s="1260"/>
      <c r="AS55" s="1260"/>
      <c r="AT55" s="1260"/>
      <c r="AU55" s="1260"/>
      <c r="AV55" s="1260"/>
      <c r="AW55" s="1260"/>
      <c r="AX55" s="1260"/>
      <c r="AY55" s="1260"/>
      <c r="AZ55" s="1260"/>
      <c r="BA55" s="1260"/>
      <c r="BB55" s="1255" t="s">
        <v>584</v>
      </c>
      <c r="BC55" s="1255"/>
      <c r="BD55" s="1255"/>
      <c r="BE55" s="1255"/>
      <c r="BF55" s="1255"/>
      <c r="BG55" s="1255"/>
      <c r="BH55" s="1255"/>
      <c r="BI55" s="1255"/>
      <c r="BJ55" s="1255"/>
      <c r="BK55" s="1255"/>
      <c r="BL55" s="1255"/>
      <c r="BM55" s="1255"/>
      <c r="BN55" s="1255"/>
      <c r="BO55" s="1255"/>
      <c r="BP55" s="1253">
        <v>11.2</v>
      </c>
      <c r="BQ55" s="1253"/>
      <c r="BR55" s="1253"/>
      <c r="BS55" s="1253"/>
      <c r="BT55" s="1253"/>
      <c r="BU55" s="1253"/>
      <c r="BV55" s="1253"/>
      <c r="BW55" s="1253"/>
      <c r="BX55" s="1253">
        <v>7.1</v>
      </c>
      <c r="BY55" s="1253"/>
      <c r="BZ55" s="1253"/>
      <c r="CA55" s="1253"/>
      <c r="CB55" s="1253"/>
      <c r="CC55" s="1253"/>
      <c r="CD55" s="1253"/>
      <c r="CE55" s="1253"/>
      <c r="CF55" s="1253">
        <v>5</v>
      </c>
      <c r="CG55" s="1253"/>
      <c r="CH55" s="1253"/>
      <c r="CI55" s="1253"/>
      <c r="CJ55" s="1253"/>
      <c r="CK55" s="1253"/>
      <c r="CL55" s="1253"/>
      <c r="CM55" s="1253"/>
      <c r="CN55" s="1253">
        <v>0.1</v>
      </c>
      <c r="CO55" s="1253"/>
      <c r="CP55" s="1253"/>
      <c r="CQ55" s="1253"/>
      <c r="CR55" s="1253"/>
      <c r="CS55" s="1253"/>
      <c r="CT55" s="1253"/>
      <c r="CU55" s="1253"/>
      <c r="CV55" s="1253">
        <v>0</v>
      </c>
      <c r="CW55" s="1253"/>
      <c r="CX55" s="1253"/>
      <c r="CY55" s="1253"/>
      <c r="CZ55" s="1253"/>
      <c r="DA55" s="1253"/>
      <c r="DB55" s="1253"/>
      <c r="DC55" s="1253"/>
    </row>
    <row r="56" spans="1:109" ht="13" x14ac:dyDescent="0.2">
      <c r="A56" s="379"/>
      <c r="B56" s="365"/>
      <c r="G56" s="1256"/>
      <c r="H56" s="1256"/>
      <c r="I56" s="1256"/>
      <c r="J56" s="1256"/>
      <c r="K56" s="1254"/>
      <c r="L56" s="1254"/>
      <c r="M56" s="1254"/>
      <c r="N56" s="1254"/>
      <c r="AN56" s="1260"/>
      <c r="AO56" s="1260"/>
      <c r="AP56" s="1260"/>
      <c r="AQ56" s="1260"/>
      <c r="AR56" s="1260"/>
      <c r="AS56" s="1260"/>
      <c r="AT56" s="1260"/>
      <c r="AU56" s="1260"/>
      <c r="AV56" s="1260"/>
      <c r="AW56" s="1260"/>
      <c r="AX56" s="1260"/>
      <c r="AY56" s="1260"/>
      <c r="AZ56" s="1260"/>
      <c r="BA56" s="1260"/>
      <c r="BB56" s="1255"/>
      <c r="BC56" s="1255"/>
      <c r="BD56" s="1255"/>
      <c r="BE56" s="1255"/>
      <c r="BF56" s="1255"/>
      <c r="BG56" s="1255"/>
      <c r="BH56" s="1255"/>
      <c r="BI56" s="1255"/>
      <c r="BJ56" s="1255"/>
      <c r="BK56" s="1255"/>
      <c r="BL56" s="1255"/>
      <c r="BM56" s="1255"/>
      <c r="BN56" s="1255"/>
      <c r="BO56" s="1255"/>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x14ac:dyDescent="0.2">
      <c r="B57" s="385"/>
      <c r="G57" s="1256"/>
      <c r="H57" s="1256"/>
      <c r="I57" s="1258"/>
      <c r="J57" s="1258"/>
      <c r="K57" s="1254"/>
      <c r="L57" s="1254"/>
      <c r="M57" s="1254"/>
      <c r="N57" s="1254"/>
      <c r="AM57" s="364"/>
      <c r="AN57" s="1260"/>
      <c r="AO57" s="1260"/>
      <c r="AP57" s="1260"/>
      <c r="AQ57" s="1260"/>
      <c r="AR57" s="1260"/>
      <c r="AS57" s="1260"/>
      <c r="AT57" s="1260"/>
      <c r="AU57" s="1260"/>
      <c r="AV57" s="1260"/>
      <c r="AW57" s="1260"/>
      <c r="AX57" s="1260"/>
      <c r="AY57" s="1260"/>
      <c r="AZ57" s="1260"/>
      <c r="BA57" s="1260"/>
      <c r="BB57" s="1255" t="s">
        <v>590</v>
      </c>
      <c r="BC57" s="1255"/>
      <c r="BD57" s="1255"/>
      <c r="BE57" s="1255"/>
      <c r="BF57" s="1255"/>
      <c r="BG57" s="1255"/>
      <c r="BH57" s="1255"/>
      <c r="BI57" s="1255"/>
      <c r="BJ57" s="1255"/>
      <c r="BK57" s="1255"/>
      <c r="BL57" s="1255"/>
      <c r="BM57" s="1255"/>
      <c r="BN57" s="1255"/>
      <c r="BO57" s="1255"/>
      <c r="BP57" s="1253">
        <v>60.2</v>
      </c>
      <c r="BQ57" s="1253"/>
      <c r="BR57" s="1253"/>
      <c r="BS57" s="1253"/>
      <c r="BT57" s="1253"/>
      <c r="BU57" s="1253"/>
      <c r="BV57" s="1253"/>
      <c r="BW57" s="1253"/>
      <c r="BX57" s="1253">
        <v>61</v>
      </c>
      <c r="BY57" s="1253"/>
      <c r="BZ57" s="1253"/>
      <c r="CA57" s="1253"/>
      <c r="CB57" s="1253"/>
      <c r="CC57" s="1253"/>
      <c r="CD57" s="1253"/>
      <c r="CE57" s="1253"/>
      <c r="CF57" s="1253">
        <v>62.1</v>
      </c>
      <c r="CG57" s="1253"/>
      <c r="CH57" s="1253"/>
      <c r="CI57" s="1253"/>
      <c r="CJ57" s="1253"/>
      <c r="CK57" s="1253"/>
      <c r="CL57" s="1253"/>
      <c r="CM57" s="1253"/>
      <c r="CN57" s="1253">
        <v>62.9</v>
      </c>
      <c r="CO57" s="1253"/>
      <c r="CP57" s="1253"/>
      <c r="CQ57" s="1253"/>
      <c r="CR57" s="1253"/>
      <c r="CS57" s="1253"/>
      <c r="CT57" s="1253"/>
      <c r="CU57" s="1253"/>
      <c r="CV57" s="1253">
        <v>64.2</v>
      </c>
      <c r="CW57" s="1253"/>
      <c r="CX57" s="1253"/>
      <c r="CY57" s="1253"/>
      <c r="CZ57" s="1253"/>
      <c r="DA57" s="1253"/>
      <c r="DB57" s="1253"/>
      <c r="DC57" s="1253"/>
      <c r="DD57" s="390"/>
      <c r="DE57" s="385"/>
    </row>
    <row r="58" spans="1:109" s="379" customFormat="1" ht="13" x14ac:dyDescent="0.2">
      <c r="A58" s="364"/>
      <c r="B58" s="385"/>
      <c r="G58" s="1256"/>
      <c r="H58" s="1256"/>
      <c r="I58" s="1258"/>
      <c r="J58" s="1258"/>
      <c r="K58" s="1254"/>
      <c r="L58" s="1254"/>
      <c r="M58" s="1254"/>
      <c r="N58" s="1254"/>
      <c r="AM58" s="364"/>
      <c r="AN58" s="1260"/>
      <c r="AO58" s="1260"/>
      <c r="AP58" s="1260"/>
      <c r="AQ58" s="1260"/>
      <c r="AR58" s="1260"/>
      <c r="AS58" s="1260"/>
      <c r="AT58" s="1260"/>
      <c r="AU58" s="1260"/>
      <c r="AV58" s="1260"/>
      <c r="AW58" s="1260"/>
      <c r="AX58" s="1260"/>
      <c r="AY58" s="1260"/>
      <c r="AZ58" s="1260"/>
      <c r="BA58" s="1260"/>
      <c r="BB58" s="1255"/>
      <c r="BC58" s="1255"/>
      <c r="BD58" s="1255"/>
      <c r="BE58" s="1255"/>
      <c r="BF58" s="1255"/>
      <c r="BG58" s="1255"/>
      <c r="BH58" s="1255"/>
      <c r="BI58" s="1255"/>
      <c r="BJ58" s="1255"/>
      <c r="BK58" s="1255"/>
      <c r="BL58" s="1255"/>
      <c r="BM58" s="1255"/>
      <c r="BN58" s="1255"/>
      <c r="BO58" s="1255"/>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589</v>
      </c>
    </row>
    <row r="64" spans="1:109" ht="13" x14ac:dyDescent="0.2">
      <c r="B64" s="365"/>
      <c r="G64" s="380"/>
      <c r="I64" s="382"/>
      <c r="J64" s="382"/>
      <c r="K64" s="382"/>
      <c r="L64" s="382"/>
      <c r="M64" s="382"/>
      <c r="N64" s="381"/>
      <c r="AM64" s="380"/>
      <c r="AN64" s="380" t="s">
        <v>588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66" t="s">
        <v>593</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 x14ac:dyDescent="0.2">
      <c r="B66" s="365"/>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 x14ac:dyDescent="0.2">
      <c r="B67" s="365"/>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 x14ac:dyDescent="0.2">
      <c r="B68" s="365"/>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 x14ac:dyDescent="0.2">
      <c r="B69" s="365"/>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587</v>
      </c>
    </row>
    <row r="72" spans="2:107" ht="13" x14ac:dyDescent="0.2">
      <c r="B72" s="365"/>
      <c r="G72" s="1256"/>
      <c r="H72" s="1256"/>
      <c r="I72" s="1256"/>
      <c r="J72" s="1256"/>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60" t="s">
        <v>533</v>
      </c>
      <c r="BQ72" s="1260"/>
      <c r="BR72" s="1260"/>
      <c r="BS72" s="1260"/>
      <c r="BT72" s="1260"/>
      <c r="BU72" s="1260"/>
      <c r="BV72" s="1260"/>
      <c r="BW72" s="1260"/>
      <c r="BX72" s="1260" t="s">
        <v>534</v>
      </c>
      <c r="BY72" s="1260"/>
      <c r="BZ72" s="1260"/>
      <c r="CA72" s="1260"/>
      <c r="CB72" s="1260"/>
      <c r="CC72" s="1260"/>
      <c r="CD72" s="1260"/>
      <c r="CE72" s="1260"/>
      <c r="CF72" s="1260" t="s">
        <v>535</v>
      </c>
      <c r="CG72" s="1260"/>
      <c r="CH72" s="1260"/>
      <c r="CI72" s="1260"/>
      <c r="CJ72" s="1260"/>
      <c r="CK72" s="1260"/>
      <c r="CL72" s="1260"/>
      <c r="CM72" s="1260"/>
      <c r="CN72" s="1260" t="s">
        <v>536</v>
      </c>
      <c r="CO72" s="1260"/>
      <c r="CP72" s="1260"/>
      <c r="CQ72" s="1260"/>
      <c r="CR72" s="1260"/>
      <c r="CS72" s="1260"/>
      <c r="CT72" s="1260"/>
      <c r="CU72" s="1260"/>
      <c r="CV72" s="1260" t="s">
        <v>537</v>
      </c>
      <c r="CW72" s="1260"/>
      <c r="CX72" s="1260"/>
      <c r="CY72" s="1260"/>
      <c r="CZ72" s="1260"/>
      <c r="DA72" s="1260"/>
      <c r="DB72" s="1260"/>
      <c r="DC72" s="1260"/>
    </row>
    <row r="73" spans="2:107" ht="13" x14ac:dyDescent="0.2">
      <c r="B73" s="365"/>
      <c r="G73" s="1264"/>
      <c r="H73" s="1264"/>
      <c r="I73" s="1264"/>
      <c r="J73" s="1264"/>
      <c r="K73" s="1257"/>
      <c r="L73" s="1257"/>
      <c r="M73" s="1257"/>
      <c r="N73" s="1257"/>
      <c r="AM73" s="371"/>
      <c r="AN73" s="1255" t="s">
        <v>586</v>
      </c>
      <c r="AO73" s="1255"/>
      <c r="AP73" s="1255"/>
      <c r="AQ73" s="1255"/>
      <c r="AR73" s="1255"/>
      <c r="AS73" s="1255"/>
      <c r="AT73" s="1255"/>
      <c r="AU73" s="1255"/>
      <c r="AV73" s="1255"/>
      <c r="AW73" s="1255"/>
      <c r="AX73" s="1255"/>
      <c r="AY73" s="1255"/>
      <c r="AZ73" s="1255"/>
      <c r="BA73" s="1255"/>
      <c r="BB73" s="1255" t="s">
        <v>584</v>
      </c>
      <c r="BC73" s="1255"/>
      <c r="BD73" s="1255"/>
      <c r="BE73" s="1255"/>
      <c r="BF73" s="1255"/>
      <c r="BG73" s="1255"/>
      <c r="BH73" s="1255"/>
      <c r="BI73" s="1255"/>
      <c r="BJ73" s="1255"/>
      <c r="BK73" s="1255"/>
      <c r="BL73" s="1255"/>
      <c r="BM73" s="1255"/>
      <c r="BN73" s="1255"/>
      <c r="BO73" s="1255"/>
      <c r="BP73" s="1253">
        <v>49.8</v>
      </c>
      <c r="BQ73" s="1253"/>
      <c r="BR73" s="1253"/>
      <c r="BS73" s="1253"/>
      <c r="BT73" s="1253"/>
      <c r="BU73" s="1253"/>
      <c r="BV73" s="1253"/>
      <c r="BW73" s="1253"/>
      <c r="BX73" s="1253">
        <v>47.1</v>
      </c>
      <c r="BY73" s="1253"/>
      <c r="BZ73" s="1253"/>
      <c r="CA73" s="1253"/>
      <c r="CB73" s="1253"/>
      <c r="CC73" s="1253"/>
      <c r="CD73" s="1253"/>
      <c r="CE73" s="1253"/>
      <c r="CF73" s="1253">
        <v>35.700000000000003</v>
      </c>
      <c r="CG73" s="1253"/>
      <c r="CH73" s="1253"/>
      <c r="CI73" s="1253"/>
      <c r="CJ73" s="1253"/>
      <c r="CK73" s="1253"/>
      <c r="CL73" s="1253"/>
      <c r="CM73" s="1253"/>
      <c r="CN73" s="1253">
        <v>32.1</v>
      </c>
      <c r="CO73" s="1253"/>
      <c r="CP73" s="1253"/>
      <c r="CQ73" s="1253"/>
      <c r="CR73" s="1253"/>
      <c r="CS73" s="1253"/>
      <c r="CT73" s="1253"/>
      <c r="CU73" s="1253"/>
      <c r="CV73" s="1253">
        <v>22.6</v>
      </c>
      <c r="CW73" s="1253"/>
      <c r="CX73" s="1253"/>
      <c r="CY73" s="1253"/>
      <c r="CZ73" s="1253"/>
      <c r="DA73" s="1253"/>
      <c r="DB73" s="1253"/>
      <c r="DC73" s="1253"/>
    </row>
    <row r="74" spans="2:107" ht="13" x14ac:dyDescent="0.2">
      <c r="B74" s="365"/>
      <c r="G74" s="1264"/>
      <c r="H74" s="1264"/>
      <c r="I74" s="1264"/>
      <c r="J74" s="1264"/>
      <c r="K74" s="1257"/>
      <c r="L74" s="1257"/>
      <c r="M74" s="1257"/>
      <c r="N74" s="1257"/>
      <c r="AM74" s="371"/>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5"/>
      <c r="G75" s="1264"/>
      <c r="H75" s="1264"/>
      <c r="I75" s="1256"/>
      <c r="J75" s="1256"/>
      <c r="K75" s="1254"/>
      <c r="L75" s="1254"/>
      <c r="M75" s="1254"/>
      <c r="N75" s="1254"/>
      <c r="AM75" s="371"/>
      <c r="AN75" s="1255"/>
      <c r="AO75" s="1255"/>
      <c r="AP75" s="1255"/>
      <c r="AQ75" s="1255"/>
      <c r="AR75" s="1255"/>
      <c r="AS75" s="1255"/>
      <c r="AT75" s="1255"/>
      <c r="AU75" s="1255"/>
      <c r="AV75" s="1255"/>
      <c r="AW75" s="1255"/>
      <c r="AX75" s="1255"/>
      <c r="AY75" s="1255"/>
      <c r="AZ75" s="1255"/>
      <c r="BA75" s="1255"/>
      <c r="BB75" s="1255" t="s">
        <v>583</v>
      </c>
      <c r="BC75" s="1255"/>
      <c r="BD75" s="1255"/>
      <c r="BE75" s="1255"/>
      <c r="BF75" s="1255"/>
      <c r="BG75" s="1255"/>
      <c r="BH75" s="1255"/>
      <c r="BI75" s="1255"/>
      <c r="BJ75" s="1255"/>
      <c r="BK75" s="1255"/>
      <c r="BL75" s="1255"/>
      <c r="BM75" s="1255"/>
      <c r="BN75" s="1255"/>
      <c r="BO75" s="1255"/>
      <c r="BP75" s="1253">
        <v>4.7</v>
      </c>
      <c r="BQ75" s="1253"/>
      <c r="BR75" s="1253"/>
      <c r="BS75" s="1253"/>
      <c r="BT75" s="1253"/>
      <c r="BU75" s="1253"/>
      <c r="BV75" s="1253"/>
      <c r="BW75" s="1253"/>
      <c r="BX75" s="1253">
        <v>4.9000000000000004</v>
      </c>
      <c r="BY75" s="1253"/>
      <c r="BZ75" s="1253"/>
      <c r="CA75" s="1253"/>
      <c r="CB75" s="1253"/>
      <c r="CC75" s="1253"/>
      <c r="CD75" s="1253"/>
      <c r="CE75" s="1253"/>
      <c r="CF75" s="1253">
        <v>4.7</v>
      </c>
      <c r="CG75" s="1253"/>
      <c r="CH75" s="1253"/>
      <c r="CI75" s="1253"/>
      <c r="CJ75" s="1253"/>
      <c r="CK75" s="1253"/>
      <c r="CL75" s="1253"/>
      <c r="CM75" s="1253"/>
      <c r="CN75" s="1253">
        <v>4.9000000000000004</v>
      </c>
      <c r="CO75" s="1253"/>
      <c r="CP75" s="1253"/>
      <c r="CQ75" s="1253"/>
      <c r="CR75" s="1253"/>
      <c r="CS75" s="1253"/>
      <c r="CT75" s="1253"/>
      <c r="CU75" s="1253"/>
      <c r="CV75" s="1253">
        <v>5.2</v>
      </c>
      <c r="CW75" s="1253"/>
      <c r="CX75" s="1253"/>
      <c r="CY75" s="1253"/>
      <c r="CZ75" s="1253"/>
      <c r="DA75" s="1253"/>
      <c r="DB75" s="1253"/>
      <c r="DC75" s="1253"/>
    </row>
    <row r="76" spans="2:107" ht="13" x14ac:dyDescent="0.2">
      <c r="B76" s="365"/>
      <c r="G76" s="1264"/>
      <c r="H76" s="1264"/>
      <c r="I76" s="1256"/>
      <c r="J76" s="1256"/>
      <c r="K76" s="1254"/>
      <c r="L76" s="1254"/>
      <c r="M76" s="1254"/>
      <c r="N76" s="1254"/>
      <c r="AM76" s="371"/>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5"/>
      <c r="G77" s="1256"/>
      <c r="H77" s="1256"/>
      <c r="I77" s="1256"/>
      <c r="J77" s="1256"/>
      <c r="K77" s="1257"/>
      <c r="L77" s="1257"/>
      <c r="M77" s="1257"/>
      <c r="N77" s="1257"/>
      <c r="AN77" s="1260" t="s">
        <v>585</v>
      </c>
      <c r="AO77" s="1260"/>
      <c r="AP77" s="1260"/>
      <c r="AQ77" s="1260"/>
      <c r="AR77" s="1260"/>
      <c r="AS77" s="1260"/>
      <c r="AT77" s="1260"/>
      <c r="AU77" s="1260"/>
      <c r="AV77" s="1260"/>
      <c r="AW77" s="1260"/>
      <c r="AX77" s="1260"/>
      <c r="AY77" s="1260"/>
      <c r="AZ77" s="1260"/>
      <c r="BA77" s="1260"/>
      <c r="BB77" s="1255" t="s">
        <v>584</v>
      </c>
      <c r="BC77" s="1255"/>
      <c r="BD77" s="1255"/>
      <c r="BE77" s="1255"/>
      <c r="BF77" s="1255"/>
      <c r="BG77" s="1255"/>
      <c r="BH77" s="1255"/>
      <c r="BI77" s="1255"/>
      <c r="BJ77" s="1255"/>
      <c r="BK77" s="1255"/>
      <c r="BL77" s="1255"/>
      <c r="BM77" s="1255"/>
      <c r="BN77" s="1255"/>
      <c r="BO77" s="1255"/>
      <c r="BP77" s="1253">
        <v>11.2</v>
      </c>
      <c r="BQ77" s="1253"/>
      <c r="BR77" s="1253"/>
      <c r="BS77" s="1253"/>
      <c r="BT77" s="1253"/>
      <c r="BU77" s="1253"/>
      <c r="BV77" s="1253"/>
      <c r="BW77" s="1253"/>
      <c r="BX77" s="1253">
        <v>7.1</v>
      </c>
      <c r="BY77" s="1253"/>
      <c r="BZ77" s="1253"/>
      <c r="CA77" s="1253"/>
      <c r="CB77" s="1253"/>
      <c r="CC77" s="1253"/>
      <c r="CD77" s="1253"/>
      <c r="CE77" s="1253"/>
      <c r="CF77" s="1253">
        <v>5</v>
      </c>
      <c r="CG77" s="1253"/>
      <c r="CH77" s="1253"/>
      <c r="CI77" s="1253"/>
      <c r="CJ77" s="1253"/>
      <c r="CK77" s="1253"/>
      <c r="CL77" s="1253"/>
      <c r="CM77" s="1253"/>
      <c r="CN77" s="1253">
        <v>0.1</v>
      </c>
      <c r="CO77" s="1253"/>
      <c r="CP77" s="1253"/>
      <c r="CQ77" s="1253"/>
      <c r="CR77" s="1253"/>
      <c r="CS77" s="1253"/>
      <c r="CT77" s="1253"/>
      <c r="CU77" s="1253"/>
      <c r="CV77" s="1253">
        <v>0</v>
      </c>
      <c r="CW77" s="1253"/>
      <c r="CX77" s="1253"/>
      <c r="CY77" s="1253"/>
      <c r="CZ77" s="1253"/>
      <c r="DA77" s="1253"/>
      <c r="DB77" s="1253"/>
      <c r="DC77" s="1253"/>
    </row>
    <row r="78" spans="2:107" ht="13" x14ac:dyDescent="0.2">
      <c r="B78" s="365"/>
      <c r="G78" s="1256"/>
      <c r="H78" s="1256"/>
      <c r="I78" s="1256"/>
      <c r="J78" s="1256"/>
      <c r="K78" s="1257"/>
      <c r="L78" s="1257"/>
      <c r="M78" s="1257"/>
      <c r="N78" s="1257"/>
      <c r="AN78" s="1260"/>
      <c r="AO78" s="1260"/>
      <c r="AP78" s="1260"/>
      <c r="AQ78" s="1260"/>
      <c r="AR78" s="1260"/>
      <c r="AS78" s="1260"/>
      <c r="AT78" s="1260"/>
      <c r="AU78" s="1260"/>
      <c r="AV78" s="1260"/>
      <c r="AW78" s="1260"/>
      <c r="AX78" s="1260"/>
      <c r="AY78" s="1260"/>
      <c r="AZ78" s="1260"/>
      <c r="BA78" s="1260"/>
      <c r="BB78" s="1255"/>
      <c r="BC78" s="1255"/>
      <c r="BD78" s="1255"/>
      <c r="BE78" s="1255"/>
      <c r="BF78" s="1255"/>
      <c r="BG78" s="1255"/>
      <c r="BH78" s="1255"/>
      <c r="BI78" s="1255"/>
      <c r="BJ78" s="1255"/>
      <c r="BK78" s="1255"/>
      <c r="BL78" s="1255"/>
      <c r="BM78" s="1255"/>
      <c r="BN78" s="1255"/>
      <c r="BO78" s="1255"/>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5"/>
      <c r="G79" s="1256"/>
      <c r="H79" s="1256"/>
      <c r="I79" s="1258"/>
      <c r="J79" s="1258"/>
      <c r="K79" s="1259"/>
      <c r="L79" s="1259"/>
      <c r="M79" s="1259"/>
      <c r="N79" s="1259"/>
      <c r="AN79" s="1260"/>
      <c r="AO79" s="1260"/>
      <c r="AP79" s="1260"/>
      <c r="AQ79" s="1260"/>
      <c r="AR79" s="1260"/>
      <c r="AS79" s="1260"/>
      <c r="AT79" s="1260"/>
      <c r="AU79" s="1260"/>
      <c r="AV79" s="1260"/>
      <c r="AW79" s="1260"/>
      <c r="AX79" s="1260"/>
      <c r="AY79" s="1260"/>
      <c r="AZ79" s="1260"/>
      <c r="BA79" s="1260"/>
      <c r="BB79" s="1255" t="s">
        <v>583</v>
      </c>
      <c r="BC79" s="1255"/>
      <c r="BD79" s="1255"/>
      <c r="BE79" s="1255"/>
      <c r="BF79" s="1255"/>
      <c r="BG79" s="1255"/>
      <c r="BH79" s="1255"/>
      <c r="BI79" s="1255"/>
      <c r="BJ79" s="1255"/>
      <c r="BK79" s="1255"/>
      <c r="BL79" s="1255"/>
      <c r="BM79" s="1255"/>
      <c r="BN79" s="1255"/>
      <c r="BO79" s="1255"/>
      <c r="BP79" s="1253">
        <v>3.5</v>
      </c>
      <c r="BQ79" s="1253"/>
      <c r="BR79" s="1253"/>
      <c r="BS79" s="1253"/>
      <c r="BT79" s="1253"/>
      <c r="BU79" s="1253"/>
      <c r="BV79" s="1253"/>
      <c r="BW79" s="1253"/>
      <c r="BX79" s="1253">
        <v>3.4</v>
      </c>
      <c r="BY79" s="1253"/>
      <c r="BZ79" s="1253"/>
      <c r="CA79" s="1253"/>
      <c r="CB79" s="1253"/>
      <c r="CC79" s="1253"/>
      <c r="CD79" s="1253"/>
      <c r="CE79" s="1253"/>
      <c r="CF79" s="1253">
        <v>3.6</v>
      </c>
      <c r="CG79" s="1253"/>
      <c r="CH79" s="1253"/>
      <c r="CI79" s="1253"/>
      <c r="CJ79" s="1253"/>
      <c r="CK79" s="1253"/>
      <c r="CL79" s="1253"/>
      <c r="CM79" s="1253"/>
      <c r="CN79" s="1253">
        <v>3.6</v>
      </c>
      <c r="CO79" s="1253"/>
      <c r="CP79" s="1253"/>
      <c r="CQ79" s="1253"/>
      <c r="CR79" s="1253"/>
      <c r="CS79" s="1253"/>
      <c r="CT79" s="1253"/>
      <c r="CU79" s="1253"/>
      <c r="CV79" s="1253">
        <v>3.7</v>
      </c>
      <c r="CW79" s="1253"/>
      <c r="CX79" s="1253"/>
      <c r="CY79" s="1253"/>
      <c r="CZ79" s="1253"/>
      <c r="DA79" s="1253"/>
      <c r="DB79" s="1253"/>
      <c r="DC79" s="1253"/>
    </row>
    <row r="80" spans="2:107" ht="13" x14ac:dyDescent="0.2">
      <c r="B80" s="365"/>
      <c r="G80" s="1256"/>
      <c r="H80" s="1256"/>
      <c r="I80" s="1258"/>
      <c r="J80" s="1258"/>
      <c r="K80" s="1259"/>
      <c r="L80" s="1259"/>
      <c r="M80" s="1259"/>
      <c r="N80" s="1259"/>
      <c r="AN80" s="1260"/>
      <c r="AO80" s="1260"/>
      <c r="AP80" s="1260"/>
      <c r="AQ80" s="1260"/>
      <c r="AR80" s="1260"/>
      <c r="AS80" s="1260"/>
      <c r="AT80" s="1260"/>
      <c r="AU80" s="1260"/>
      <c r="AV80" s="1260"/>
      <c r="AW80" s="1260"/>
      <c r="AX80" s="1260"/>
      <c r="AY80" s="1260"/>
      <c r="AZ80" s="1260"/>
      <c r="BA80" s="1260"/>
      <c r="BB80" s="1255"/>
      <c r="BC80" s="1255"/>
      <c r="BD80" s="1255"/>
      <c r="BE80" s="1255"/>
      <c r="BF80" s="1255"/>
      <c r="BG80" s="1255"/>
      <c r="BH80" s="1255"/>
      <c r="BI80" s="1255"/>
      <c r="BJ80" s="1255"/>
      <c r="BK80" s="1255"/>
      <c r="BL80" s="1255"/>
      <c r="BM80" s="1255"/>
      <c r="BN80" s="1255"/>
      <c r="BO80" s="1255"/>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rx7749icMyJRhgQBVjv+6CmgRvzXj/KlAKSXl+dL7bGCYmzUpXWbtAeGUIBrrcVeIcOHc5aTfL3viARETEfmJg==" saltValue="jLfW3wDifb7VYsSuJqPJX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9:CM80"/>
    <mergeCell ref="BP79:BW80"/>
    <mergeCell ref="BX79:CE80"/>
    <mergeCell ref="N77:N78"/>
    <mergeCell ref="AN77:BA80"/>
    <mergeCell ref="BB77:BO78"/>
    <mergeCell ref="BP77:BW78"/>
    <mergeCell ref="G72:J72"/>
    <mergeCell ref="AN72:BO72"/>
    <mergeCell ref="BP72:BW72"/>
    <mergeCell ref="BX72:CE72"/>
    <mergeCell ref="CF72:CM72"/>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6033B-83D7-480F-82F2-12E107F380D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483</v>
      </c>
    </row>
  </sheetData>
  <sheetProtection algorithmName="SHA-512" hashValue="8K+3B6LJA10RHso0zY78zN/SWLexkQywrwhdULcJEeUvzqEf4HBnsF1f3FxT87YA7lAKuFG3dJMkHsZH8yZDvQ==" saltValue="9T7o+HLuAStdlvbTTwW6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97489-CED0-4E7A-9034-991F11EB094E}">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483</v>
      </c>
    </row>
  </sheetData>
  <sheetProtection algorithmName="SHA-512" hashValue="h1T+DIOYPnGexQpT6Jg6rpXJuFQMPIltiaRnMYGJbqsUVthwIrPeE8WwwQgBC2gAzrKPFxIGztxWY4vi0ZmhEw==" saltValue="MJrJAJ4QJ2lIihRi4C4uk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532</v>
      </c>
      <c r="G2" s="151"/>
      <c r="H2" s="152"/>
    </row>
    <row r="3" spans="1:8" x14ac:dyDescent="0.2">
      <c r="A3" s="148" t="s">
        <v>525</v>
      </c>
      <c r="B3" s="153"/>
      <c r="C3" s="154"/>
      <c r="D3" s="155">
        <v>61855</v>
      </c>
      <c r="E3" s="156"/>
      <c r="F3" s="157">
        <v>37644</v>
      </c>
      <c r="G3" s="158"/>
      <c r="H3" s="159"/>
    </row>
    <row r="4" spans="1:8" x14ac:dyDescent="0.2">
      <c r="A4" s="160"/>
      <c r="B4" s="161"/>
      <c r="C4" s="162"/>
      <c r="D4" s="163">
        <v>38977</v>
      </c>
      <c r="E4" s="164"/>
      <c r="F4" s="165">
        <v>24939</v>
      </c>
      <c r="G4" s="166"/>
      <c r="H4" s="167"/>
    </row>
    <row r="5" spans="1:8" x14ac:dyDescent="0.2">
      <c r="A5" s="148" t="s">
        <v>527</v>
      </c>
      <c r="B5" s="153"/>
      <c r="C5" s="154"/>
      <c r="D5" s="155">
        <v>42280</v>
      </c>
      <c r="E5" s="156"/>
      <c r="F5" s="157">
        <v>39221</v>
      </c>
      <c r="G5" s="158"/>
      <c r="H5" s="159"/>
    </row>
    <row r="6" spans="1:8" x14ac:dyDescent="0.2">
      <c r="A6" s="160"/>
      <c r="B6" s="161"/>
      <c r="C6" s="162"/>
      <c r="D6" s="163">
        <v>27020</v>
      </c>
      <c r="E6" s="164"/>
      <c r="F6" s="165">
        <v>24821</v>
      </c>
      <c r="G6" s="166"/>
      <c r="H6" s="167"/>
    </row>
    <row r="7" spans="1:8" x14ac:dyDescent="0.2">
      <c r="A7" s="148" t="s">
        <v>528</v>
      </c>
      <c r="B7" s="153"/>
      <c r="C7" s="154"/>
      <c r="D7" s="155">
        <v>30214</v>
      </c>
      <c r="E7" s="156"/>
      <c r="F7" s="157">
        <v>38566</v>
      </c>
      <c r="G7" s="158"/>
      <c r="H7" s="159"/>
    </row>
    <row r="8" spans="1:8" x14ac:dyDescent="0.2">
      <c r="A8" s="160"/>
      <c r="B8" s="161"/>
      <c r="C8" s="162"/>
      <c r="D8" s="163">
        <v>14618</v>
      </c>
      <c r="E8" s="164"/>
      <c r="F8" s="165">
        <v>24059</v>
      </c>
      <c r="G8" s="166"/>
      <c r="H8" s="167"/>
    </row>
    <row r="9" spans="1:8" x14ac:dyDescent="0.2">
      <c r="A9" s="148" t="s">
        <v>529</v>
      </c>
      <c r="B9" s="153"/>
      <c r="C9" s="154"/>
      <c r="D9" s="155">
        <v>33302</v>
      </c>
      <c r="E9" s="156"/>
      <c r="F9" s="157">
        <v>35156</v>
      </c>
      <c r="G9" s="158"/>
      <c r="H9" s="159"/>
    </row>
    <row r="10" spans="1:8" x14ac:dyDescent="0.2">
      <c r="A10" s="160"/>
      <c r="B10" s="161"/>
      <c r="C10" s="162"/>
      <c r="D10" s="163">
        <v>16329</v>
      </c>
      <c r="E10" s="164"/>
      <c r="F10" s="165">
        <v>22430</v>
      </c>
      <c r="G10" s="166"/>
      <c r="H10" s="167"/>
    </row>
    <row r="11" spans="1:8" x14ac:dyDescent="0.2">
      <c r="A11" s="148" t="s">
        <v>530</v>
      </c>
      <c r="B11" s="153"/>
      <c r="C11" s="154"/>
      <c r="D11" s="155">
        <v>31124</v>
      </c>
      <c r="E11" s="156"/>
      <c r="F11" s="157">
        <v>37029</v>
      </c>
      <c r="G11" s="158"/>
      <c r="H11" s="159"/>
    </row>
    <row r="12" spans="1:8" x14ac:dyDescent="0.2">
      <c r="A12" s="160"/>
      <c r="B12" s="161"/>
      <c r="C12" s="168"/>
      <c r="D12" s="163">
        <v>15000</v>
      </c>
      <c r="E12" s="164"/>
      <c r="F12" s="165">
        <v>23232</v>
      </c>
      <c r="G12" s="166"/>
      <c r="H12" s="167"/>
    </row>
    <row r="13" spans="1:8" x14ac:dyDescent="0.2">
      <c r="A13" s="148"/>
      <c r="B13" s="153"/>
      <c r="C13" s="169"/>
      <c r="D13" s="170">
        <v>39755</v>
      </c>
      <c r="E13" s="171"/>
      <c r="F13" s="172">
        <v>37523</v>
      </c>
      <c r="G13" s="173"/>
      <c r="H13" s="159"/>
    </row>
    <row r="14" spans="1:8" x14ac:dyDescent="0.2">
      <c r="A14" s="160"/>
      <c r="B14" s="161"/>
      <c r="C14" s="162"/>
      <c r="D14" s="163">
        <v>22389</v>
      </c>
      <c r="E14" s="164"/>
      <c r="F14" s="165">
        <v>23896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0.35</v>
      </c>
      <c r="C19" s="174">
        <f>ROUND(VALUE(SUBSTITUTE(実質収支比率等に係る経年分析!G$48,"▲","-")),2)</f>
        <v>3.51</v>
      </c>
      <c r="D19" s="174">
        <f>ROUND(VALUE(SUBSTITUTE(実質収支比率等に係る経年分析!H$48,"▲","-")),2)</f>
        <v>4</v>
      </c>
      <c r="E19" s="174">
        <f>ROUND(VALUE(SUBSTITUTE(実質収支比率等に係る経年分析!I$48,"▲","-")),2)</f>
        <v>1.1299999999999999</v>
      </c>
      <c r="F19" s="174">
        <f>ROUND(VALUE(SUBSTITUTE(実質収支比率等に係る経年分析!J$48,"▲","-")),2)</f>
        <v>2.4500000000000002</v>
      </c>
    </row>
    <row r="20" spans="1:11" x14ac:dyDescent="0.2">
      <c r="A20" s="174" t="s">
        <v>53</v>
      </c>
      <c r="B20" s="174">
        <f>ROUND(VALUE(SUBSTITUTE(実質収支比率等に係る経年分析!F$47,"▲","-")),2)</f>
        <v>12.93</v>
      </c>
      <c r="C20" s="174">
        <f>ROUND(VALUE(SUBSTITUTE(実質収支比率等に係る経年分析!G$47,"▲","-")),2)</f>
        <v>12.89</v>
      </c>
      <c r="D20" s="174">
        <f>ROUND(VALUE(SUBSTITUTE(実質収支比率等に係る経年分析!H$47,"▲","-")),2)</f>
        <v>14.22</v>
      </c>
      <c r="E20" s="174">
        <f>ROUND(VALUE(SUBSTITUTE(実質収支比率等に係る経年分析!I$47,"▲","-")),2)</f>
        <v>16.45</v>
      </c>
      <c r="F20" s="174">
        <f>ROUND(VALUE(SUBSTITUTE(実質収支比率等に係る経年分析!J$47,"▲","-")),2)</f>
        <v>16.7</v>
      </c>
    </row>
    <row r="21" spans="1:11" x14ac:dyDescent="0.2">
      <c r="A21" s="174" t="s">
        <v>54</v>
      </c>
      <c r="B21" s="174">
        <f>IF(ISNUMBER(VALUE(SUBSTITUTE(実質収支比率等に係る経年分析!F$49,"▲","-"))),ROUND(VALUE(SUBSTITUTE(実質収支比率等に係る経年分析!F$49,"▲","-")),2),NA())</f>
        <v>-3.31</v>
      </c>
      <c r="C21" s="174">
        <f>IF(ISNUMBER(VALUE(SUBSTITUTE(実質収支比率等に係る経年分析!G$49,"▲","-"))),ROUND(VALUE(SUBSTITUTE(実質収支比率等に係る経年分析!G$49,"▲","-")),2),NA())</f>
        <v>3.38</v>
      </c>
      <c r="D21" s="174">
        <f>IF(ISNUMBER(VALUE(SUBSTITUTE(実質収支比率等に係る経年分析!H$49,"▲","-"))),ROUND(VALUE(SUBSTITUTE(実質収支比率等に係る経年分析!H$49,"▲","-")),2),NA())</f>
        <v>2.35</v>
      </c>
      <c r="E21" s="174">
        <f>IF(ISNUMBER(VALUE(SUBSTITUTE(実質収支比率等に係る経年分析!I$49,"▲","-"))),ROUND(VALUE(SUBSTITUTE(実質収支比率等に係る経年分析!I$49,"▲","-")),2),NA())</f>
        <v>-0.85</v>
      </c>
      <c r="F21" s="174">
        <f>IF(ISNUMBER(VALUE(SUBSTITUTE(実質収支比率等に係る経年分析!J$49,"▲","-"))),ROUND(VALUE(SUBSTITUTE(実質収支比率等に係る経年分析!J$49,"▲","-")),2),NA())</f>
        <v>1.89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7.0000000000000007E-2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0.36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0.19</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0.18</v>
      </c>
    </row>
    <row r="30" spans="1:11" x14ac:dyDescent="0.2">
      <c r="A30" s="175" t="str">
        <f>IF(連結実質赤字比率に係る赤字・黒字の構成分析!C$40="",NA(),連結実質赤字比率に係る赤字・黒字の構成分析!C$40)</f>
        <v>駐車場事業会計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0.14000000000000001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2">
      <c r="A31" s="175" t="str">
        <f>IF(連結実質赤字比率に係る赤字・黒字の構成分析!C$39="",NA(),連結実質赤字比率に係る赤字・黒字の構成分析!C$39)</f>
        <v>工業用水道事業会計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0.68</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1.32</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3.49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7.12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5.19</v>
      </c>
    </row>
    <row r="36" spans="1:16" x14ac:dyDescent="0.2">
      <c r="A36" s="175" t="str">
        <f>IF(連結実質赤字比率に係る赤字・黒字の構成分析!C$34="",NA(),連結実質赤字比率に係る赤字・黒字の構成分析!C$34)</f>
        <v>モーターボート競走事業会計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9.25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10.88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17.559999999999999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25.08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24.55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12851</v>
      </c>
      <c r="E42" s="176"/>
      <c r="F42" s="176"/>
      <c r="G42" s="176">
        <f>'実質公債費比率（分子）の構造'!L$52</f>
        <v>12752</v>
      </c>
      <c r="H42" s="176"/>
      <c r="I42" s="176"/>
      <c r="J42" s="176">
        <f>'実質公債費比率（分子）の構造'!M$52</f>
        <v>12751</v>
      </c>
      <c r="K42" s="176"/>
      <c r="L42" s="176"/>
      <c r="M42" s="176">
        <f>'実質公債費比率（分子）の構造'!N$52</f>
        <v>13189</v>
      </c>
      <c r="N42" s="176"/>
      <c r="O42" s="176"/>
      <c r="P42" s="176">
        <f>'実質公債費比率（分子）の構造'!O$52</f>
        <v>13466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56</v>
      </c>
      <c r="C44" s="176"/>
      <c r="D44" s="176"/>
      <c r="E44" s="176">
        <f>'実質公債費比率（分子）の構造'!L$50</f>
        <v>45</v>
      </c>
      <c r="F44" s="176"/>
      <c r="G44" s="176"/>
      <c r="H44" s="176">
        <f>'実質公債費比率（分子）の構造'!M$50</f>
        <v>33</v>
      </c>
      <c r="I44" s="176"/>
      <c r="J44" s="176"/>
      <c r="K44" s="176">
        <f>'実質公債費比率（分子）の構造'!N$50</f>
        <v>24</v>
      </c>
      <c r="L44" s="176"/>
      <c r="M44" s="176"/>
      <c r="N44" s="176">
        <f>'実質公債費比率（分子）の構造'!O$50</f>
        <v>17</v>
      </c>
      <c r="O44" s="176"/>
      <c r="P44" s="176"/>
    </row>
    <row r="45" spans="1:16" x14ac:dyDescent="0.2">
      <c r="A45" s="176" t="s">
        <v>63</v>
      </c>
      <c r="B45" s="176">
        <f>'実質公債費比率（分子）の構造'!K$49</f>
        <v>10</v>
      </c>
      <c r="C45" s="176"/>
      <c r="D45" s="176"/>
      <c r="E45" s="176">
        <f>'実質公債費比率（分子）の構造'!L$49</f>
        <v>10</v>
      </c>
      <c r="F45" s="176"/>
      <c r="G45" s="176"/>
      <c r="H45" s="176">
        <f>'実質公債費比率（分子）の構造'!M$49</f>
        <v>10</v>
      </c>
      <c r="I45" s="176"/>
      <c r="J45" s="176"/>
      <c r="K45" s="176">
        <f>'実質公債費比率（分子）の構造'!N$49</f>
        <v>10</v>
      </c>
      <c r="L45" s="176"/>
      <c r="M45" s="176"/>
      <c r="N45" s="176">
        <f>'実質公債費比率（分子）の構造'!O$49</f>
        <v>10</v>
      </c>
      <c r="O45" s="176"/>
      <c r="P45" s="176"/>
    </row>
    <row r="46" spans="1:16" x14ac:dyDescent="0.2">
      <c r="A46" s="176" t="s">
        <v>64</v>
      </c>
      <c r="B46" s="176">
        <f>'実質公債費比率（分子）の構造'!K$48</f>
        <v>4699</v>
      </c>
      <c r="C46" s="176"/>
      <c r="D46" s="176"/>
      <c r="E46" s="176">
        <f>'実質公債費比率（分子）の構造'!L$48</f>
        <v>4532</v>
      </c>
      <c r="F46" s="176"/>
      <c r="G46" s="176"/>
      <c r="H46" s="176">
        <f>'実質公債費比率（分子）の構造'!M$48</f>
        <v>4416</v>
      </c>
      <c r="I46" s="176"/>
      <c r="J46" s="176"/>
      <c r="K46" s="176">
        <f>'実質公債費比率（分子）の構造'!N$48</f>
        <v>4497</v>
      </c>
      <c r="L46" s="176"/>
      <c r="M46" s="176"/>
      <c r="N46" s="176">
        <f>'実質公債費比率（分子）の構造'!O$48</f>
        <v>4360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10855</v>
      </c>
      <c r="C49" s="176"/>
      <c r="D49" s="176"/>
      <c r="E49" s="176">
        <f>'実質公債費比率（分子）の構造'!L$45</f>
        <v>10854</v>
      </c>
      <c r="F49" s="176"/>
      <c r="G49" s="176"/>
      <c r="H49" s="176">
        <f>'実質公債費比率（分子）の構造'!M$45</f>
        <v>11125</v>
      </c>
      <c r="I49" s="176"/>
      <c r="J49" s="176"/>
      <c r="K49" s="176">
        <f>'実質公債費比率（分子）の構造'!N$45</f>
        <v>11799</v>
      </c>
      <c r="L49" s="176"/>
      <c r="M49" s="176"/>
      <c r="N49" s="176">
        <f>'実質公債費比率（分子）の構造'!O$45</f>
        <v>12382</v>
      </c>
      <c r="O49" s="176"/>
      <c r="P49" s="176"/>
    </row>
    <row r="50" spans="1:16" x14ac:dyDescent="0.2">
      <c r="A50" s="176" t="s">
        <v>67</v>
      </c>
      <c r="B50" s="176" t="e">
        <f>NA()</f>
        <v>#N/A</v>
      </c>
      <c r="C50" s="176">
        <f>IF(ISNUMBER('実質公債費比率（分子）の構造'!K$53),'実質公債費比率（分子）の構造'!K$53,NA())</f>
        <v>2769</v>
      </c>
      <c r="D50" s="176" t="e">
        <f>NA()</f>
        <v>#N/A</v>
      </c>
      <c r="E50" s="176" t="e">
        <f>NA()</f>
        <v>#N/A</v>
      </c>
      <c r="F50" s="176">
        <f>IF(ISNUMBER('実質公債費比率（分子）の構造'!L$53),'実質公債費比率（分子）の構造'!L$53,NA())</f>
        <v>2689</v>
      </c>
      <c r="G50" s="176" t="e">
        <f>NA()</f>
        <v>#N/A</v>
      </c>
      <c r="H50" s="176" t="e">
        <f>NA()</f>
        <v>#N/A</v>
      </c>
      <c r="I50" s="176">
        <f>IF(ISNUMBER('実質公債費比率（分子）の構造'!M$53),'実質公債費比率（分子）の構造'!M$53,NA())</f>
        <v>2833</v>
      </c>
      <c r="J50" s="176" t="e">
        <f>NA()</f>
        <v>#N/A</v>
      </c>
      <c r="K50" s="176" t="e">
        <f>NA()</f>
        <v>#N/A</v>
      </c>
      <c r="L50" s="176">
        <f>IF(ISNUMBER('実質公債費比率（分子）の構造'!N$53),'実質公債費比率（分子）の構造'!N$53,NA())</f>
        <v>3141</v>
      </c>
      <c r="M50" s="176" t="e">
        <f>NA()</f>
        <v>#N/A</v>
      </c>
      <c r="N50" s="176" t="e">
        <f>NA()</f>
        <v>#N/A</v>
      </c>
      <c r="O50" s="176">
        <f>IF(ISNUMBER('実質公債費比率（分子）の構造'!O$53),'実質公債費比率（分子）の構造'!O$53,NA())</f>
        <v>3303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125269</v>
      </c>
      <c r="E56" s="175"/>
      <c r="F56" s="175"/>
      <c r="G56" s="175">
        <f>'将来負担比率（分子）の構造'!J$52</f>
        <v>123146</v>
      </c>
      <c r="H56" s="175"/>
      <c r="I56" s="175"/>
      <c r="J56" s="175">
        <f>'将来負担比率（分子）の構造'!K$52</f>
        <v>119249</v>
      </c>
      <c r="K56" s="175"/>
      <c r="L56" s="175"/>
      <c r="M56" s="175">
        <f>'将来負担比率（分子）の構造'!L$52</f>
        <v>112850</v>
      </c>
      <c r="N56" s="175"/>
      <c r="O56" s="175"/>
      <c r="P56" s="175">
        <f>'将来負担比率（分子）の構造'!M$52</f>
        <v>105604</v>
      </c>
    </row>
    <row r="57" spans="1:16" x14ac:dyDescent="0.2">
      <c r="A57" s="175" t="s">
        <v>42</v>
      </c>
      <c r="B57" s="175"/>
      <c r="C57" s="175"/>
      <c r="D57" s="175">
        <f>'将来負担比率（分子）の構造'!I$51</f>
        <v>26856</v>
      </c>
      <c r="E57" s="175"/>
      <c r="F57" s="175"/>
      <c r="G57" s="175">
        <f>'将来負担比率（分子）の構造'!J$51</f>
        <v>28009</v>
      </c>
      <c r="H57" s="175"/>
      <c r="I57" s="175"/>
      <c r="J57" s="175">
        <f>'将来負担比率（分子）の構造'!K$51</f>
        <v>29044</v>
      </c>
      <c r="K57" s="175"/>
      <c r="L57" s="175"/>
      <c r="M57" s="175">
        <f>'将来負担比率（分子）の構造'!L$51</f>
        <v>27733</v>
      </c>
      <c r="N57" s="175"/>
      <c r="O57" s="175"/>
      <c r="P57" s="175">
        <f>'将来負担比率（分子）の構造'!M$51</f>
        <v>28330</v>
      </c>
    </row>
    <row r="58" spans="1:16" x14ac:dyDescent="0.2">
      <c r="A58" s="175" t="s">
        <v>41</v>
      </c>
      <c r="B58" s="175"/>
      <c r="C58" s="175"/>
      <c r="D58" s="175">
        <f>'将来負担比率（分子）の構造'!I$50</f>
        <v>17101</v>
      </c>
      <c r="E58" s="175"/>
      <c r="F58" s="175"/>
      <c r="G58" s="175">
        <f>'将来負担比率（分子）の構造'!J$50</f>
        <v>16751</v>
      </c>
      <c r="H58" s="175"/>
      <c r="I58" s="175"/>
      <c r="J58" s="175">
        <f>'将来負担比率（分子）の構造'!K$50</f>
        <v>20577</v>
      </c>
      <c r="K58" s="175"/>
      <c r="L58" s="175"/>
      <c r="M58" s="175">
        <f>'将来負担比率（分子）の構造'!L$50</f>
        <v>21414</v>
      </c>
      <c r="N58" s="175"/>
      <c r="O58" s="175"/>
      <c r="P58" s="175">
        <f>'将来負担比率（分子）の構造'!M$50</f>
        <v>22377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19859</v>
      </c>
      <c r="C62" s="175"/>
      <c r="D62" s="175"/>
      <c r="E62" s="175">
        <f>'将来負担比率（分子）の構造'!J$45</f>
        <v>19211</v>
      </c>
      <c r="F62" s="175"/>
      <c r="G62" s="175"/>
      <c r="H62" s="175">
        <f>'将来負担比率（分子）の構造'!K$45</f>
        <v>18574</v>
      </c>
      <c r="I62" s="175"/>
      <c r="J62" s="175"/>
      <c r="K62" s="175">
        <f>'将来負担比率（分子）の構造'!L$45</f>
        <v>17795</v>
      </c>
      <c r="L62" s="175"/>
      <c r="M62" s="175"/>
      <c r="N62" s="175">
        <f>'将来負担比率（分子）の構造'!M$45</f>
        <v>17214</v>
      </c>
      <c r="O62" s="175"/>
      <c r="P62" s="175"/>
    </row>
    <row r="63" spans="1:16" x14ac:dyDescent="0.2">
      <c r="A63" s="175" t="s">
        <v>34</v>
      </c>
      <c r="B63" s="175">
        <f>'将来負担比率（分子）の構造'!I$44</f>
        <v>66</v>
      </c>
      <c r="C63" s="175"/>
      <c r="D63" s="175"/>
      <c r="E63" s="175">
        <f>'将来負担比率（分子）の構造'!J$44</f>
        <v>51</v>
      </c>
      <c r="F63" s="175"/>
      <c r="G63" s="175"/>
      <c r="H63" s="175">
        <f>'将来負担比率（分子）の構造'!K$44</f>
        <v>36</v>
      </c>
      <c r="I63" s="175"/>
      <c r="J63" s="175"/>
      <c r="K63" s="175">
        <f>'将来負担比率（分子）の構造'!L$44</f>
        <v>22</v>
      </c>
      <c r="L63" s="175"/>
      <c r="M63" s="175"/>
      <c r="N63" s="175">
        <f>'将来負担比率（分子）の構造'!M$44</f>
        <v>7</v>
      </c>
      <c r="O63" s="175"/>
      <c r="P63" s="175"/>
    </row>
    <row r="64" spans="1:16" x14ac:dyDescent="0.2">
      <c r="A64" s="175" t="s">
        <v>33</v>
      </c>
      <c r="B64" s="175">
        <f>'将来負担比率（分子）の構造'!I$43</f>
        <v>63582</v>
      </c>
      <c r="C64" s="175"/>
      <c r="D64" s="175"/>
      <c r="E64" s="175">
        <f>'将来負担比率（分子）の構造'!J$43</f>
        <v>63541</v>
      </c>
      <c r="F64" s="175"/>
      <c r="G64" s="175"/>
      <c r="H64" s="175">
        <f>'将来負担比率（分子）の構造'!K$43</f>
        <v>62137</v>
      </c>
      <c r="I64" s="175"/>
      <c r="J64" s="175"/>
      <c r="K64" s="175">
        <f>'将来負担比率（分子）の構造'!L$43</f>
        <v>59853</v>
      </c>
      <c r="L64" s="175"/>
      <c r="M64" s="175"/>
      <c r="N64" s="175">
        <f>'将来負担比率（分子）の構造'!M$43</f>
        <v>57654</v>
      </c>
      <c r="O64" s="175"/>
      <c r="P64" s="175"/>
    </row>
    <row r="65" spans="1:16" x14ac:dyDescent="0.2">
      <c r="A65" s="175" t="s">
        <v>32</v>
      </c>
      <c r="B65" s="175">
        <f>'将来負担比率（分子）の構造'!I$42</f>
        <v>976</v>
      </c>
      <c r="C65" s="175"/>
      <c r="D65" s="175"/>
      <c r="E65" s="175">
        <f>'将来負担比率（分子）の構造'!J$42</f>
        <v>905</v>
      </c>
      <c r="F65" s="175"/>
      <c r="G65" s="175"/>
      <c r="H65" s="175">
        <f>'将来負担比率（分子）の構造'!K$42</f>
        <v>1026</v>
      </c>
      <c r="I65" s="175"/>
      <c r="J65" s="175"/>
      <c r="K65" s="175">
        <f>'将来負担比率（分子）の構造'!L$42</f>
        <v>1023</v>
      </c>
      <c r="L65" s="175"/>
      <c r="M65" s="175"/>
      <c r="N65" s="175">
        <f>'将来負担比率（分子）の構造'!M$42</f>
        <v>1132</v>
      </c>
      <c r="O65" s="175"/>
      <c r="P65" s="175"/>
    </row>
    <row r="66" spans="1:16" x14ac:dyDescent="0.2">
      <c r="A66" s="175" t="s">
        <v>31</v>
      </c>
      <c r="B66" s="175">
        <f>'将来負担比率（分子）の構造'!I$41</f>
        <v>112711</v>
      </c>
      <c r="C66" s="175"/>
      <c r="D66" s="175"/>
      <c r="E66" s="175">
        <f>'将来負担比率（分子）の構造'!J$41</f>
        <v>111338</v>
      </c>
      <c r="F66" s="175"/>
      <c r="G66" s="175"/>
      <c r="H66" s="175">
        <f>'将来負担比率（分子）の構造'!K$41</f>
        <v>108467</v>
      </c>
      <c r="I66" s="175"/>
      <c r="J66" s="175"/>
      <c r="K66" s="175">
        <f>'将来負担比率（分子）の構造'!L$41</f>
        <v>102124</v>
      </c>
      <c r="L66" s="175"/>
      <c r="M66" s="175"/>
      <c r="N66" s="175">
        <f>'将来負担比率（分子）の構造'!M$41</f>
        <v>93817</v>
      </c>
      <c r="O66" s="175"/>
      <c r="P66" s="175"/>
    </row>
    <row r="67" spans="1:16" x14ac:dyDescent="0.2">
      <c r="A67" s="175" t="s">
        <v>71</v>
      </c>
      <c r="B67" s="175" t="e">
        <f>NA()</f>
        <v>#N/A</v>
      </c>
      <c r="C67" s="175">
        <f>IF(ISNUMBER('将来負担比率（分子）の構造'!I$53), IF('将来負担比率（分子）の構造'!I$53 &lt; 0, 0, '将来負担比率（分子）の構造'!I$53), NA())</f>
        <v>27968</v>
      </c>
      <c r="D67" s="175" t="e">
        <f>NA()</f>
        <v>#N/A</v>
      </c>
      <c r="E67" s="175" t="e">
        <f>NA()</f>
        <v>#N/A</v>
      </c>
      <c r="F67" s="175">
        <f>IF(ISNUMBER('将来負担比率（分子）の構造'!J$53), IF('将来負担比率（分子）の構造'!J$53 &lt; 0, 0, '将来負担比率（分子）の構造'!J$53), NA())</f>
        <v>27140</v>
      </c>
      <c r="G67" s="175" t="e">
        <f>NA()</f>
        <v>#N/A</v>
      </c>
      <c r="H67" s="175" t="e">
        <f>NA()</f>
        <v>#N/A</v>
      </c>
      <c r="I67" s="175">
        <f>IF(ISNUMBER('将来負担比率（分子）の構造'!K$53), IF('将来負担比率（分子）の構造'!K$53 &lt; 0, 0, '将来負担比率（分子）の構造'!K$53), NA())</f>
        <v>21370</v>
      </c>
      <c r="J67" s="175" t="e">
        <f>NA()</f>
        <v>#N/A</v>
      </c>
      <c r="K67" s="175" t="e">
        <f>NA()</f>
        <v>#N/A</v>
      </c>
      <c r="L67" s="175">
        <f>IF(ISNUMBER('将来負担比率（分子）の構造'!L$53), IF('将来負担比率（分子）の構造'!L$53 &lt; 0, 0, '将来負担比率（分子）の構造'!L$53), NA())</f>
        <v>18820</v>
      </c>
      <c r="M67" s="175" t="e">
        <f>NA()</f>
        <v>#N/A</v>
      </c>
      <c r="N67" s="175" t="e">
        <f>NA()</f>
        <v>#N/A</v>
      </c>
      <c r="O67" s="175">
        <f>IF(ISNUMBER('将来負担比率（分子）の構造'!M$53), IF('将来負担比率（分子）の構造'!M$53 &lt; 0, 0, '将来負担比率（分子）の構造'!M$53), NA())</f>
        <v>13513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10037</v>
      </c>
      <c r="C72" s="179">
        <f>基金残高に係る経年分析!G55</f>
        <v>11477</v>
      </c>
      <c r="D72" s="179">
        <f>基金残高に係る経年分析!H55</f>
        <v>11873</v>
      </c>
    </row>
    <row r="73" spans="1:16" x14ac:dyDescent="0.2">
      <c r="A73" s="178" t="s">
        <v>74</v>
      </c>
      <c r="B73" s="179">
        <f>基金残高に係る経年分析!F56</f>
        <v>3275</v>
      </c>
      <c r="C73" s="179">
        <f>基金残高に係る経年分析!G56</f>
        <v>2585</v>
      </c>
      <c r="D73" s="179">
        <f>基金残高に係る経年分析!H56</f>
        <v>2299</v>
      </c>
    </row>
    <row r="74" spans="1:16" x14ac:dyDescent="0.2">
      <c r="A74" s="178" t="s">
        <v>75</v>
      </c>
      <c r="B74" s="179">
        <f>基金残高に係る経年分析!F57</f>
        <v>3529</v>
      </c>
      <c r="C74" s="179">
        <f>基金残高に係る経年分析!G57</f>
        <v>2978</v>
      </c>
      <c r="D74" s="179">
        <f>基金残高に係る経年分析!H57</f>
        <v>3636</v>
      </c>
    </row>
  </sheetData>
  <sheetProtection algorithmName="SHA-512" hashValue="CD8rwo3H81FOwpZdc801q6ve4BIhmXZRYjiWyZF4+tSaeyCKdT0dRxBRJlWWTIO2vKhhE/JRDR1RZvKKmEbwVg==" saltValue="bnwjCV4+j3yED+6xpHn9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42144536</v>
      </c>
      <c r="S5" s="649"/>
      <c r="T5" s="649"/>
      <c r="U5" s="649"/>
      <c r="V5" s="649"/>
      <c r="W5" s="649"/>
      <c r="X5" s="649"/>
      <c r="Y5" s="650"/>
      <c r="Z5" s="651">
        <v>35</v>
      </c>
      <c r="AA5" s="651"/>
      <c r="AB5" s="651"/>
      <c r="AC5" s="651"/>
      <c r="AD5" s="652">
        <v>39695839</v>
      </c>
      <c r="AE5" s="652"/>
      <c r="AF5" s="652"/>
      <c r="AG5" s="652"/>
      <c r="AH5" s="652"/>
      <c r="AI5" s="652"/>
      <c r="AJ5" s="652"/>
      <c r="AK5" s="652"/>
      <c r="AL5" s="653">
        <v>55.7</v>
      </c>
      <c r="AM5" s="654"/>
      <c r="AN5" s="654"/>
      <c r="AO5" s="655"/>
      <c r="AP5" s="645" t="s">
        <v>216</v>
      </c>
      <c r="AQ5" s="646"/>
      <c r="AR5" s="646"/>
      <c r="AS5" s="646"/>
      <c r="AT5" s="646"/>
      <c r="AU5" s="646"/>
      <c r="AV5" s="646"/>
      <c r="AW5" s="646"/>
      <c r="AX5" s="646"/>
      <c r="AY5" s="646"/>
      <c r="AZ5" s="646"/>
      <c r="BA5" s="646"/>
      <c r="BB5" s="646"/>
      <c r="BC5" s="646"/>
      <c r="BD5" s="646"/>
      <c r="BE5" s="646"/>
      <c r="BF5" s="647"/>
      <c r="BG5" s="659">
        <v>39843790</v>
      </c>
      <c r="BH5" s="660"/>
      <c r="BI5" s="660"/>
      <c r="BJ5" s="660"/>
      <c r="BK5" s="660"/>
      <c r="BL5" s="660"/>
      <c r="BM5" s="660"/>
      <c r="BN5" s="661"/>
      <c r="BO5" s="662">
        <v>94.5</v>
      </c>
      <c r="BP5" s="662"/>
      <c r="BQ5" s="662"/>
      <c r="BR5" s="662"/>
      <c r="BS5" s="663">
        <v>194318</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1115915</v>
      </c>
      <c r="S6" s="660"/>
      <c r="T6" s="660"/>
      <c r="U6" s="660"/>
      <c r="V6" s="660"/>
      <c r="W6" s="660"/>
      <c r="X6" s="660"/>
      <c r="Y6" s="661"/>
      <c r="Z6" s="662">
        <v>0.9</v>
      </c>
      <c r="AA6" s="662"/>
      <c r="AB6" s="662"/>
      <c r="AC6" s="662"/>
      <c r="AD6" s="663">
        <v>1115915</v>
      </c>
      <c r="AE6" s="663"/>
      <c r="AF6" s="663"/>
      <c r="AG6" s="663"/>
      <c r="AH6" s="663"/>
      <c r="AI6" s="663"/>
      <c r="AJ6" s="663"/>
      <c r="AK6" s="663"/>
      <c r="AL6" s="664">
        <v>1.6</v>
      </c>
      <c r="AM6" s="665"/>
      <c r="AN6" s="665"/>
      <c r="AO6" s="666"/>
      <c r="AP6" s="656" t="s">
        <v>221</v>
      </c>
      <c r="AQ6" s="657"/>
      <c r="AR6" s="657"/>
      <c r="AS6" s="657"/>
      <c r="AT6" s="657"/>
      <c r="AU6" s="657"/>
      <c r="AV6" s="657"/>
      <c r="AW6" s="657"/>
      <c r="AX6" s="657"/>
      <c r="AY6" s="657"/>
      <c r="AZ6" s="657"/>
      <c r="BA6" s="657"/>
      <c r="BB6" s="657"/>
      <c r="BC6" s="657"/>
      <c r="BD6" s="657"/>
      <c r="BE6" s="657"/>
      <c r="BF6" s="658"/>
      <c r="BG6" s="659">
        <v>39843790</v>
      </c>
      <c r="BH6" s="660"/>
      <c r="BI6" s="660"/>
      <c r="BJ6" s="660"/>
      <c r="BK6" s="660"/>
      <c r="BL6" s="660"/>
      <c r="BM6" s="660"/>
      <c r="BN6" s="661"/>
      <c r="BO6" s="662">
        <v>94.5</v>
      </c>
      <c r="BP6" s="662"/>
      <c r="BQ6" s="662"/>
      <c r="BR6" s="662"/>
      <c r="BS6" s="663">
        <v>194318</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557322</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557322</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16013</v>
      </c>
      <c r="S7" s="660"/>
      <c r="T7" s="660"/>
      <c r="U7" s="660"/>
      <c r="V7" s="660"/>
      <c r="W7" s="660"/>
      <c r="X7" s="660"/>
      <c r="Y7" s="661"/>
      <c r="Z7" s="662">
        <v>0</v>
      </c>
      <c r="AA7" s="662"/>
      <c r="AB7" s="662"/>
      <c r="AC7" s="662"/>
      <c r="AD7" s="663">
        <v>16013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18856595</v>
      </c>
      <c r="BH7" s="660"/>
      <c r="BI7" s="660"/>
      <c r="BJ7" s="660"/>
      <c r="BK7" s="660"/>
      <c r="BL7" s="660"/>
      <c r="BM7" s="660"/>
      <c r="BN7" s="661"/>
      <c r="BO7" s="662">
        <v>44.7</v>
      </c>
      <c r="BP7" s="662"/>
      <c r="BQ7" s="662"/>
      <c r="BR7" s="662"/>
      <c r="BS7" s="663">
        <v>194318</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12238199</v>
      </c>
      <c r="CS7" s="660"/>
      <c r="CT7" s="660"/>
      <c r="CU7" s="660"/>
      <c r="CV7" s="660"/>
      <c r="CW7" s="660"/>
      <c r="CX7" s="660"/>
      <c r="CY7" s="661"/>
      <c r="CZ7" s="662">
        <v>10.3</v>
      </c>
      <c r="DA7" s="662"/>
      <c r="DB7" s="662"/>
      <c r="DC7" s="662"/>
      <c r="DD7" s="668">
        <v>229862</v>
      </c>
      <c r="DE7" s="660"/>
      <c r="DF7" s="660"/>
      <c r="DG7" s="660"/>
      <c r="DH7" s="660"/>
      <c r="DI7" s="660"/>
      <c r="DJ7" s="660"/>
      <c r="DK7" s="660"/>
      <c r="DL7" s="660"/>
      <c r="DM7" s="660"/>
      <c r="DN7" s="660"/>
      <c r="DO7" s="660"/>
      <c r="DP7" s="661"/>
      <c r="DQ7" s="668">
        <v>10726213</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321313</v>
      </c>
      <c r="S8" s="660"/>
      <c r="T8" s="660"/>
      <c r="U8" s="660"/>
      <c r="V8" s="660"/>
      <c r="W8" s="660"/>
      <c r="X8" s="660"/>
      <c r="Y8" s="661"/>
      <c r="Z8" s="662">
        <v>0.3</v>
      </c>
      <c r="AA8" s="662"/>
      <c r="AB8" s="662"/>
      <c r="AC8" s="662"/>
      <c r="AD8" s="663">
        <v>321313</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496535</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49653990</v>
      </c>
      <c r="CS8" s="660"/>
      <c r="CT8" s="660"/>
      <c r="CU8" s="660"/>
      <c r="CV8" s="660"/>
      <c r="CW8" s="660"/>
      <c r="CX8" s="660"/>
      <c r="CY8" s="661"/>
      <c r="CZ8" s="662">
        <v>41.9</v>
      </c>
      <c r="DA8" s="662"/>
      <c r="DB8" s="662"/>
      <c r="DC8" s="662"/>
      <c r="DD8" s="668">
        <v>323888</v>
      </c>
      <c r="DE8" s="660"/>
      <c r="DF8" s="660"/>
      <c r="DG8" s="660"/>
      <c r="DH8" s="660"/>
      <c r="DI8" s="660"/>
      <c r="DJ8" s="660"/>
      <c r="DK8" s="660"/>
      <c r="DL8" s="660"/>
      <c r="DM8" s="660"/>
      <c r="DN8" s="660"/>
      <c r="DO8" s="660"/>
      <c r="DP8" s="661"/>
      <c r="DQ8" s="668">
        <v>26951931</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352527</v>
      </c>
      <c r="S9" s="660"/>
      <c r="T9" s="660"/>
      <c r="U9" s="660"/>
      <c r="V9" s="660"/>
      <c r="W9" s="660"/>
      <c r="X9" s="660"/>
      <c r="Y9" s="661"/>
      <c r="Z9" s="662">
        <v>0.3</v>
      </c>
      <c r="AA9" s="662"/>
      <c r="AB9" s="662"/>
      <c r="AC9" s="662"/>
      <c r="AD9" s="663">
        <v>352527</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15752933</v>
      </c>
      <c r="BH9" s="660"/>
      <c r="BI9" s="660"/>
      <c r="BJ9" s="660"/>
      <c r="BK9" s="660"/>
      <c r="BL9" s="660"/>
      <c r="BM9" s="660"/>
      <c r="BN9" s="661"/>
      <c r="BO9" s="662">
        <v>37.4</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10941493</v>
      </c>
      <c r="CS9" s="660"/>
      <c r="CT9" s="660"/>
      <c r="CU9" s="660"/>
      <c r="CV9" s="660"/>
      <c r="CW9" s="660"/>
      <c r="CX9" s="660"/>
      <c r="CY9" s="661"/>
      <c r="CZ9" s="662">
        <v>9.1999999999999993</v>
      </c>
      <c r="DA9" s="662"/>
      <c r="DB9" s="662"/>
      <c r="DC9" s="662"/>
      <c r="DD9" s="668">
        <v>384052</v>
      </c>
      <c r="DE9" s="660"/>
      <c r="DF9" s="660"/>
      <c r="DG9" s="660"/>
      <c r="DH9" s="660"/>
      <c r="DI9" s="660"/>
      <c r="DJ9" s="660"/>
      <c r="DK9" s="660"/>
      <c r="DL9" s="660"/>
      <c r="DM9" s="660"/>
      <c r="DN9" s="660"/>
      <c r="DO9" s="660"/>
      <c r="DP9" s="661"/>
      <c r="DQ9" s="668">
        <v>8998986</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879135</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51760</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23974</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7042028</v>
      </c>
      <c r="S11" s="660"/>
      <c r="T11" s="660"/>
      <c r="U11" s="660"/>
      <c r="V11" s="660"/>
      <c r="W11" s="660"/>
      <c r="X11" s="660"/>
      <c r="Y11" s="661"/>
      <c r="Z11" s="664">
        <v>5.8</v>
      </c>
      <c r="AA11" s="665"/>
      <c r="AB11" s="665"/>
      <c r="AC11" s="671"/>
      <c r="AD11" s="668">
        <v>7042028</v>
      </c>
      <c r="AE11" s="660"/>
      <c r="AF11" s="660"/>
      <c r="AG11" s="660"/>
      <c r="AH11" s="660"/>
      <c r="AI11" s="660"/>
      <c r="AJ11" s="660"/>
      <c r="AK11" s="661"/>
      <c r="AL11" s="664">
        <v>9.9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1727992</v>
      </c>
      <c r="BH11" s="660"/>
      <c r="BI11" s="660"/>
      <c r="BJ11" s="660"/>
      <c r="BK11" s="660"/>
      <c r="BL11" s="660"/>
      <c r="BM11" s="660"/>
      <c r="BN11" s="661"/>
      <c r="BO11" s="662">
        <v>4.0999999999999996</v>
      </c>
      <c r="BP11" s="662"/>
      <c r="BQ11" s="662"/>
      <c r="BR11" s="662"/>
      <c r="BS11" s="663">
        <v>194318</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2627137</v>
      </c>
      <c r="CS11" s="660"/>
      <c r="CT11" s="660"/>
      <c r="CU11" s="660"/>
      <c r="CV11" s="660"/>
      <c r="CW11" s="660"/>
      <c r="CX11" s="660"/>
      <c r="CY11" s="661"/>
      <c r="CZ11" s="662">
        <v>2.2000000000000002</v>
      </c>
      <c r="DA11" s="662"/>
      <c r="DB11" s="662"/>
      <c r="DC11" s="662"/>
      <c r="DD11" s="668">
        <v>865974</v>
      </c>
      <c r="DE11" s="660"/>
      <c r="DF11" s="660"/>
      <c r="DG11" s="660"/>
      <c r="DH11" s="660"/>
      <c r="DI11" s="660"/>
      <c r="DJ11" s="660"/>
      <c r="DK11" s="660"/>
      <c r="DL11" s="660"/>
      <c r="DM11" s="660"/>
      <c r="DN11" s="660"/>
      <c r="DO11" s="660"/>
      <c r="DP11" s="661"/>
      <c r="DQ11" s="668">
        <v>1609969</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284209</v>
      </c>
      <c r="S12" s="660"/>
      <c r="T12" s="660"/>
      <c r="U12" s="660"/>
      <c r="V12" s="660"/>
      <c r="W12" s="660"/>
      <c r="X12" s="660"/>
      <c r="Y12" s="661"/>
      <c r="Z12" s="662">
        <v>0.2</v>
      </c>
      <c r="AA12" s="662"/>
      <c r="AB12" s="662"/>
      <c r="AC12" s="662"/>
      <c r="AD12" s="663">
        <v>284209</v>
      </c>
      <c r="AE12" s="663"/>
      <c r="AF12" s="663"/>
      <c r="AG12" s="663"/>
      <c r="AH12" s="663"/>
      <c r="AI12" s="663"/>
      <c r="AJ12" s="663"/>
      <c r="AK12" s="663"/>
      <c r="AL12" s="664">
        <v>0.4</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18266450</v>
      </c>
      <c r="BH12" s="660"/>
      <c r="BI12" s="660"/>
      <c r="BJ12" s="660"/>
      <c r="BK12" s="660"/>
      <c r="BL12" s="660"/>
      <c r="BM12" s="660"/>
      <c r="BN12" s="661"/>
      <c r="BO12" s="662">
        <v>43.3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1825379</v>
      </c>
      <c r="CS12" s="660"/>
      <c r="CT12" s="660"/>
      <c r="CU12" s="660"/>
      <c r="CV12" s="660"/>
      <c r="CW12" s="660"/>
      <c r="CX12" s="660"/>
      <c r="CY12" s="661"/>
      <c r="CZ12" s="662">
        <v>1.5</v>
      </c>
      <c r="DA12" s="662"/>
      <c r="DB12" s="662"/>
      <c r="DC12" s="662"/>
      <c r="DD12" s="668">
        <v>17570</v>
      </c>
      <c r="DE12" s="660"/>
      <c r="DF12" s="660"/>
      <c r="DG12" s="660"/>
      <c r="DH12" s="660"/>
      <c r="DI12" s="660"/>
      <c r="DJ12" s="660"/>
      <c r="DK12" s="660"/>
      <c r="DL12" s="660"/>
      <c r="DM12" s="660"/>
      <c r="DN12" s="660"/>
      <c r="DO12" s="660"/>
      <c r="DP12" s="661"/>
      <c r="DQ12" s="668">
        <v>1659770</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18217824</v>
      </c>
      <c r="BH13" s="660"/>
      <c r="BI13" s="660"/>
      <c r="BJ13" s="660"/>
      <c r="BK13" s="660"/>
      <c r="BL13" s="660"/>
      <c r="BM13" s="660"/>
      <c r="BN13" s="661"/>
      <c r="BO13" s="662">
        <v>43.2</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13552233</v>
      </c>
      <c r="CS13" s="660"/>
      <c r="CT13" s="660"/>
      <c r="CU13" s="660"/>
      <c r="CV13" s="660"/>
      <c r="CW13" s="660"/>
      <c r="CX13" s="660"/>
      <c r="CY13" s="661"/>
      <c r="CZ13" s="662">
        <v>11.4</v>
      </c>
      <c r="DA13" s="662"/>
      <c r="DB13" s="662"/>
      <c r="DC13" s="662"/>
      <c r="DD13" s="668">
        <v>5431988</v>
      </c>
      <c r="DE13" s="660"/>
      <c r="DF13" s="660"/>
      <c r="DG13" s="660"/>
      <c r="DH13" s="660"/>
      <c r="DI13" s="660"/>
      <c r="DJ13" s="660"/>
      <c r="DK13" s="660"/>
      <c r="DL13" s="660"/>
      <c r="DM13" s="660"/>
      <c r="DN13" s="660"/>
      <c r="DO13" s="660"/>
      <c r="DP13" s="661"/>
      <c r="DQ13" s="668">
        <v>9274113</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9588</v>
      </c>
      <c r="S14" s="660"/>
      <c r="T14" s="660"/>
      <c r="U14" s="660"/>
      <c r="V14" s="660"/>
      <c r="W14" s="660"/>
      <c r="X14" s="660"/>
      <c r="Y14" s="661"/>
      <c r="Z14" s="662">
        <v>0</v>
      </c>
      <c r="AA14" s="662"/>
      <c r="AB14" s="662"/>
      <c r="AC14" s="662"/>
      <c r="AD14" s="663">
        <v>9588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943107</v>
      </c>
      <c r="BH14" s="660"/>
      <c r="BI14" s="660"/>
      <c r="BJ14" s="660"/>
      <c r="BK14" s="660"/>
      <c r="BL14" s="660"/>
      <c r="BM14" s="660"/>
      <c r="BN14" s="661"/>
      <c r="BO14" s="662">
        <v>2.2000000000000002</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4389666</v>
      </c>
      <c r="CS14" s="660"/>
      <c r="CT14" s="660"/>
      <c r="CU14" s="660"/>
      <c r="CV14" s="660"/>
      <c r="CW14" s="660"/>
      <c r="CX14" s="660"/>
      <c r="CY14" s="661"/>
      <c r="CZ14" s="662">
        <v>3.7</v>
      </c>
      <c r="DA14" s="662"/>
      <c r="DB14" s="662"/>
      <c r="DC14" s="662"/>
      <c r="DD14" s="668">
        <v>684318</v>
      </c>
      <c r="DE14" s="660"/>
      <c r="DF14" s="660"/>
      <c r="DG14" s="660"/>
      <c r="DH14" s="660"/>
      <c r="DI14" s="660"/>
      <c r="DJ14" s="660"/>
      <c r="DK14" s="660"/>
      <c r="DL14" s="660"/>
      <c r="DM14" s="660"/>
      <c r="DN14" s="660"/>
      <c r="DO14" s="660"/>
      <c r="DP14" s="661"/>
      <c r="DQ14" s="668">
        <v>3728804</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1777638</v>
      </c>
      <c r="BH15" s="660"/>
      <c r="BI15" s="660"/>
      <c r="BJ15" s="660"/>
      <c r="BK15" s="660"/>
      <c r="BL15" s="660"/>
      <c r="BM15" s="660"/>
      <c r="BN15" s="661"/>
      <c r="BO15" s="662">
        <v>4.2</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10164860</v>
      </c>
      <c r="CS15" s="660"/>
      <c r="CT15" s="660"/>
      <c r="CU15" s="660"/>
      <c r="CV15" s="660"/>
      <c r="CW15" s="660"/>
      <c r="CX15" s="660"/>
      <c r="CY15" s="661"/>
      <c r="CZ15" s="662">
        <v>8.6</v>
      </c>
      <c r="DA15" s="662"/>
      <c r="DB15" s="662"/>
      <c r="DC15" s="662"/>
      <c r="DD15" s="668">
        <v>497071</v>
      </c>
      <c r="DE15" s="660"/>
      <c r="DF15" s="660"/>
      <c r="DG15" s="660"/>
      <c r="DH15" s="660"/>
      <c r="DI15" s="660"/>
      <c r="DJ15" s="660"/>
      <c r="DK15" s="660"/>
      <c r="DL15" s="660"/>
      <c r="DM15" s="660"/>
      <c r="DN15" s="660"/>
      <c r="DO15" s="660"/>
      <c r="DP15" s="661"/>
      <c r="DQ15" s="668">
        <v>8549384</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156308</v>
      </c>
      <c r="S16" s="660"/>
      <c r="T16" s="660"/>
      <c r="U16" s="660"/>
      <c r="V16" s="660"/>
      <c r="W16" s="660"/>
      <c r="X16" s="660"/>
      <c r="Y16" s="661"/>
      <c r="Z16" s="662">
        <v>0.1</v>
      </c>
      <c r="AA16" s="662"/>
      <c r="AB16" s="662"/>
      <c r="AC16" s="662"/>
      <c r="AD16" s="663">
        <v>156308</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54355</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2830</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827899</v>
      </c>
      <c r="S17" s="660"/>
      <c r="T17" s="660"/>
      <c r="U17" s="660"/>
      <c r="V17" s="660"/>
      <c r="W17" s="660"/>
      <c r="X17" s="660"/>
      <c r="Y17" s="661"/>
      <c r="Z17" s="662">
        <v>0.7</v>
      </c>
      <c r="AA17" s="662"/>
      <c r="AB17" s="662"/>
      <c r="AC17" s="662"/>
      <c r="AD17" s="663">
        <v>827899</v>
      </c>
      <c r="AE17" s="663"/>
      <c r="AF17" s="663"/>
      <c r="AG17" s="663"/>
      <c r="AH17" s="663"/>
      <c r="AI17" s="663"/>
      <c r="AJ17" s="663"/>
      <c r="AK17" s="663"/>
      <c r="AL17" s="664">
        <v>1.2</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12382309</v>
      </c>
      <c r="CS17" s="660"/>
      <c r="CT17" s="660"/>
      <c r="CU17" s="660"/>
      <c r="CV17" s="660"/>
      <c r="CW17" s="660"/>
      <c r="CX17" s="660"/>
      <c r="CY17" s="661"/>
      <c r="CZ17" s="662">
        <v>10.5</v>
      </c>
      <c r="DA17" s="662"/>
      <c r="DB17" s="662"/>
      <c r="DC17" s="662"/>
      <c r="DD17" s="668" t="s">
        <v>122</v>
      </c>
      <c r="DE17" s="660"/>
      <c r="DF17" s="660"/>
      <c r="DG17" s="660"/>
      <c r="DH17" s="660"/>
      <c r="DI17" s="660"/>
      <c r="DJ17" s="660"/>
      <c r="DK17" s="660"/>
      <c r="DL17" s="660"/>
      <c r="DM17" s="660"/>
      <c r="DN17" s="660"/>
      <c r="DO17" s="660"/>
      <c r="DP17" s="661"/>
      <c r="DQ17" s="668">
        <v>12326005</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342632</v>
      </c>
      <c r="S18" s="660"/>
      <c r="T18" s="660"/>
      <c r="U18" s="660"/>
      <c r="V18" s="660"/>
      <c r="W18" s="660"/>
      <c r="X18" s="660"/>
      <c r="Y18" s="661"/>
      <c r="Z18" s="662">
        <v>0.3</v>
      </c>
      <c r="AA18" s="662"/>
      <c r="AB18" s="662"/>
      <c r="AC18" s="662"/>
      <c r="AD18" s="663">
        <v>342632</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278951</v>
      </c>
      <c r="S19" s="660"/>
      <c r="T19" s="660"/>
      <c r="U19" s="660"/>
      <c r="V19" s="660"/>
      <c r="W19" s="660"/>
      <c r="X19" s="660"/>
      <c r="Y19" s="661"/>
      <c r="Z19" s="662">
        <v>0.2</v>
      </c>
      <c r="AA19" s="662"/>
      <c r="AB19" s="662"/>
      <c r="AC19" s="662"/>
      <c r="AD19" s="663">
        <v>278951</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2300746</v>
      </c>
      <c r="BH19" s="660"/>
      <c r="BI19" s="660"/>
      <c r="BJ19" s="660"/>
      <c r="BK19" s="660"/>
      <c r="BL19" s="660"/>
      <c r="BM19" s="660"/>
      <c r="BN19" s="661"/>
      <c r="BO19" s="662">
        <v>5.5</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63681</v>
      </c>
      <c r="S20" s="660"/>
      <c r="T20" s="660"/>
      <c r="U20" s="660"/>
      <c r="V20" s="660"/>
      <c r="W20" s="660"/>
      <c r="X20" s="660"/>
      <c r="Y20" s="661"/>
      <c r="Z20" s="662">
        <v>0.1</v>
      </c>
      <c r="AA20" s="662"/>
      <c r="AB20" s="662"/>
      <c r="AC20" s="662"/>
      <c r="AD20" s="663">
        <v>63681</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2300746</v>
      </c>
      <c r="BH20" s="660"/>
      <c r="BI20" s="660"/>
      <c r="BJ20" s="660"/>
      <c r="BK20" s="660"/>
      <c r="BL20" s="660"/>
      <c r="BM20" s="660"/>
      <c r="BN20" s="661"/>
      <c r="BO20" s="662">
        <v>5.5</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118438703</v>
      </c>
      <c r="CS20" s="660"/>
      <c r="CT20" s="660"/>
      <c r="CU20" s="660"/>
      <c r="CV20" s="660"/>
      <c r="CW20" s="660"/>
      <c r="CX20" s="660"/>
      <c r="CY20" s="661"/>
      <c r="CZ20" s="662">
        <v>100</v>
      </c>
      <c r="DA20" s="662"/>
      <c r="DB20" s="662"/>
      <c r="DC20" s="662"/>
      <c r="DD20" s="668">
        <v>8434723</v>
      </c>
      <c r="DE20" s="660"/>
      <c r="DF20" s="660"/>
      <c r="DG20" s="660"/>
      <c r="DH20" s="660"/>
      <c r="DI20" s="660"/>
      <c r="DJ20" s="660"/>
      <c r="DK20" s="660"/>
      <c r="DL20" s="660"/>
      <c r="DM20" s="660"/>
      <c r="DN20" s="660"/>
      <c r="DO20" s="660"/>
      <c r="DP20" s="661"/>
      <c r="DQ20" s="668">
        <v>84409301</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21731723</v>
      </c>
      <c r="S21" s="660"/>
      <c r="T21" s="660"/>
      <c r="U21" s="660"/>
      <c r="V21" s="660"/>
      <c r="W21" s="660"/>
      <c r="X21" s="660"/>
      <c r="Y21" s="661"/>
      <c r="Z21" s="662">
        <v>18</v>
      </c>
      <c r="AA21" s="662"/>
      <c r="AB21" s="662"/>
      <c r="AC21" s="662"/>
      <c r="AD21" s="663">
        <v>20417625</v>
      </c>
      <c r="AE21" s="663"/>
      <c r="AF21" s="663"/>
      <c r="AG21" s="663"/>
      <c r="AH21" s="663"/>
      <c r="AI21" s="663"/>
      <c r="AJ21" s="663"/>
      <c r="AK21" s="663"/>
      <c r="AL21" s="664">
        <v>28.7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46367</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20417625</v>
      </c>
      <c r="S22" s="660"/>
      <c r="T22" s="660"/>
      <c r="U22" s="660"/>
      <c r="V22" s="660"/>
      <c r="W22" s="660"/>
      <c r="X22" s="660"/>
      <c r="Y22" s="661"/>
      <c r="Z22" s="662">
        <v>16.899999999999999</v>
      </c>
      <c r="AA22" s="662"/>
      <c r="AB22" s="662"/>
      <c r="AC22" s="662"/>
      <c r="AD22" s="663">
        <v>20417625</v>
      </c>
      <c r="AE22" s="663"/>
      <c r="AF22" s="663"/>
      <c r="AG22" s="663"/>
      <c r="AH22" s="663"/>
      <c r="AI22" s="663"/>
      <c r="AJ22" s="663"/>
      <c r="AK22" s="663"/>
      <c r="AL22" s="664">
        <v>28.7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1314098</v>
      </c>
      <c r="S23" s="660"/>
      <c r="T23" s="660"/>
      <c r="U23" s="660"/>
      <c r="V23" s="660"/>
      <c r="W23" s="660"/>
      <c r="X23" s="660"/>
      <c r="Y23" s="661"/>
      <c r="Z23" s="662">
        <v>1.1000000000000001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2254379</v>
      </c>
      <c r="BH23" s="660"/>
      <c r="BI23" s="660"/>
      <c r="BJ23" s="660"/>
      <c r="BK23" s="660"/>
      <c r="BL23" s="660"/>
      <c r="BM23" s="660"/>
      <c r="BN23" s="661"/>
      <c r="BO23" s="662">
        <v>5.3</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66389877</v>
      </c>
      <c r="CS24" s="649"/>
      <c r="CT24" s="649"/>
      <c r="CU24" s="649"/>
      <c r="CV24" s="649"/>
      <c r="CW24" s="649"/>
      <c r="CX24" s="649"/>
      <c r="CY24" s="650"/>
      <c r="CZ24" s="653">
        <v>56.1</v>
      </c>
      <c r="DA24" s="654"/>
      <c r="DB24" s="654"/>
      <c r="DC24" s="670"/>
      <c r="DD24" s="694">
        <v>45370647</v>
      </c>
      <c r="DE24" s="649"/>
      <c r="DF24" s="649"/>
      <c r="DG24" s="649"/>
      <c r="DH24" s="649"/>
      <c r="DI24" s="649"/>
      <c r="DJ24" s="649"/>
      <c r="DK24" s="650"/>
      <c r="DL24" s="694">
        <v>40995224</v>
      </c>
      <c r="DM24" s="649"/>
      <c r="DN24" s="649"/>
      <c r="DO24" s="649"/>
      <c r="DP24" s="649"/>
      <c r="DQ24" s="649"/>
      <c r="DR24" s="649"/>
      <c r="DS24" s="649"/>
      <c r="DT24" s="649"/>
      <c r="DU24" s="649"/>
      <c r="DV24" s="650"/>
      <c r="DW24" s="653">
        <v>57</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74344691</v>
      </c>
      <c r="S25" s="660"/>
      <c r="T25" s="660"/>
      <c r="U25" s="660"/>
      <c r="V25" s="660"/>
      <c r="W25" s="660"/>
      <c r="X25" s="660"/>
      <c r="Y25" s="661"/>
      <c r="Z25" s="662">
        <v>61.7</v>
      </c>
      <c r="AA25" s="662"/>
      <c r="AB25" s="662"/>
      <c r="AC25" s="662"/>
      <c r="AD25" s="663">
        <v>70581896</v>
      </c>
      <c r="AE25" s="663"/>
      <c r="AF25" s="663"/>
      <c r="AG25" s="663"/>
      <c r="AH25" s="663"/>
      <c r="AI25" s="663"/>
      <c r="AJ25" s="663"/>
      <c r="AK25" s="663"/>
      <c r="AL25" s="664">
        <v>99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23009015</v>
      </c>
      <c r="CS25" s="691"/>
      <c r="CT25" s="691"/>
      <c r="CU25" s="691"/>
      <c r="CV25" s="691"/>
      <c r="CW25" s="691"/>
      <c r="CX25" s="691"/>
      <c r="CY25" s="692"/>
      <c r="CZ25" s="664">
        <v>19.399999999999999</v>
      </c>
      <c r="DA25" s="689"/>
      <c r="DB25" s="689"/>
      <c r="DC25" s="693"/>
      <c r="DD25" s="668">
        <v>21623098</v>
      </c>
      <c r="DE25" s="691"/>
      <c r="DF25" s="691"/>
      <c r="DG25" s="691"/>
      <c r="DH25" s="691"/>
      <c r="DI25" s="691"/>
      <c r="DJ25" s="691"/>
      <c r="DK25" s="692"/>
      <c r="DL25" s="668">
        <v>20645823</v>
      </c>
      <c r="DM25" s="691"/>
      <c r="DN25" s="691"/>
      <c r="DO25" s="691"/>
      <c r="DP25" s="691"/>
      <c r="DQ25" s="691"/>
      <c r="DR25" s="691"/>
      <c r="DS25" s="691"/>
      <c r="DT25" s="691"/>
      <c r="DU25" s="691"/>
      <c r="DV25" s="692"/>
      <c r="DW25" s="664">
        <v>28.7</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28835</v>
      </c>
      <c r="S26" s="660"/>
      <c r="T26" s="660"/>
      <c r="U26" s="660"/>
      <c r="V26" s="660"/>
      <c r="W26" s="660"/>
      <c r="X26" s="660"/>
      <c r="Y26" s="661"/>
      <c r="Z26" s="662">
        <v>0</v>
      </c>
      <c r="AA26" s="662"/>
      <c r="AB26" s="662"/>
      <c r="AC26" s="662"/>
      <c r="AD26" s="663">
        <v>28835</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14065344</v>
      </c>
      <c r="CS26" s="660"/>
      <c r="CT26" s="660"/>
      <c r="CU26" s="660"/>
      <c r="CV26" s="660"/>
      <c r="CW26" s="660"/>
      <c r="CX26" s="660"/>
      <c r="CY26" s="661"/>
      <c r="CZ26" s="664">
        <v>11.9</v>
      </c>
      <c r="DA26" s="689"/>
      <c r="DB26" s="689"/>
      <c r="DC26" s="693"/>
      <c r="DD26" s="668">
        <v>13073581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440338</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42144536</v>
      </c>
      <c r="BH27" s="660"/>
      <c r="BI27" s="660"/>
      <c r="BJ27" s="660"/>
      <c r="BK27" s="660"/>
      <c r="BL27" s="660"/>
      <c r="BM27" s="660"/>
      <c r="BN27" s="661"/>
      <c r="BO27" s="662">
        <v>100</v>
      </c>
      <c r="BP27" s="662"/>
      <c r="BQ27" s="662"/>
      <c r="BR27" s="662"/>
      <c r="BS27" s="663">
        <v>194318</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30998553</v>
      </c>
      <c r="CS27" s="691"/>
      <c r="CT27" s="691"/>
      <c r="CU27" s="691"/>
      <c r="CV27" s="691"/>
      <c r="CW27" s="691"/>
      <c r="CX27" s="691"/>
      <c r="CY27" s="692"/>
      <c r="CZ27" s="664">
        <v>26.2</v>
      </c>
      <c r="DA27" s="689"/>
      <c r="DB27" s="689"/>
      <c r="DC27" s="693"/>
      <c r="DD27" s="668">
        <v>11421544</v>
      </c>
      <c r="DE27" s="691"/>
      <c r="DF27" s="691"/>
      <c r="DG27" s="691"/>
      <c r="DH27" s="691"/>
      <c r="DI27" s="691"/>
      <c r="DJ27" s="691"/>
      <c r="DK27" s="692"/>
      <c r="DL27" s="668">
        <v>8023396</v>
      </c>
      <c r="DM27" s="691"/>
      <c r="DN27" s="691"/>
      <c r="DO27" s="691"/>
      <c r="DP27" s="691"/>
      <c r="DQ27" s="691"/>
      <c r="DR27" s="691"/>
      <c r="DS27" s="691"/>
      <c r="DT27" s="691"/>
      <c r="DU27" s="691"/>
      <c r="DV27" s="692"/>
      <c r="DW27" s="664">
        <v>11.2</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1937799</v>
      </c>
      <c r="S28" s="660"/>
      <c r="T28" s="660"/>
      <c r="U28" s="660"/>
      <c r="V28" s="660"/>
      <c r="W28" s="660"/>
      <c r="X28" s="660"/>
      <c r="Y28" s="661"/>
      <c r="Z28" s="662">
        <v>1.6</v>
      </c>
      <c r="AA28" s="662"/>
      <c r="AB28" s="662"/>
      <c r="AC28" s="662"/>
      <c r="AD28" s="663">
        <v>272266</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12382309</v>
      </c>
      <c r="CS28" s="660"/>
      <c r="CT28" s="660"/>
      <c r="CU28" s="660"/>
      <c r="CV28" s="660"/>
      <c r="CW28" s="660"/>
      <c r="CX28" s="660"/>
      <c r="CY28" s="661"/>
      <c r="CZ28" s="664">
        <v>10.5</v>
      </c>
      <c r="DA28" s="689"/>
      <c r="DB28" s="689"/>
      <c r="DC28" s="693"/>
      <c r="DD28" s="668">
        <v>12326005</v>
      </c>
      <c r="DE28" s="660"/>
      <c r="DF28" s="660"/>
      <c r="DG28" s="660"/>
      <c r="DH28" s="660"/>
      <c r="DI28" s="660"/>
      <c r="DJ28" s="660"/>
      <c r="DK28" s="661"/>
      <c r="DL28" s="668">
        <v>12326005</v>
      </c>
      <c r="DM28" s="660"/>
      <c r="DN28" s="660"/>
      <c r="DO28" s="660"/>
      <c r="DP28" s="660"/>
      <c r="DQ28" s="660"/>
      <c r="DR28" s="660"/>
      <c r="DS28" s="660"/>
      <c r="DT28" s="660"/>
      <c r="DU28" s="660"/>
      <c r="DV28" s="661"/>
      <c r="DW28" s="664">
        <v>17.100000000000001</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187508</v>
      </c>
      <c r="S29" s="660"/>
      <c r="T29" s="660"/>
      <c r="U29" s="660"/>
      <c r="V29" s="660"/>
      <c r="W29" s="660"/>
      <c r="X29" s="660"/>
      <c r="Y29" s="661"/>
      <c r="Z29" s="662">
        <v>0.2</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12382309</v>
      </c>
      <c r="CS29" s="691"/>
      <c r="CT29" s="691"/>
      <c r="CU29" s="691"/>
      <c r="CV29" s="691"/>
      <c r="CW29" s="691"/>
      <c r="CX29" s="691"/>
      <c r="CY29" s="692"/>
      <c r="CZ29" s="664">
        <v>10.5</v>
      </c>
      <c r="DA29" s="689"/>
      <c r="DB29" s="689"/>
      <c r="DC29" s="693"/>
      <c r="DD29" s="668">
        <v>12326005</v>
      </c>
      <c r="DE29" s="691"/>
      <c r="DF29" s="691"/>
      <c r="DG29" s="691"/>
      <c r="DH29" s="691"/>
      <c r="DI29" s="691"/>
      <c r="DJ29" s="691"/>
      <c r="DK29" s="692"/>
      <c r="DL29" s="668">
        <v>12326005</v>
      </c>
      <c r="DM29" s="691"/>
      <c r="DN29" s="691"/>
      <c r="DO29" s="691"/>
      <c r="DP29" s="691"/>
      <c r="DQ29" s="691"/>
      <c r="DR29" s="691"/>
      <c r="DS29" s="691"/>
      <c r="DT29" s="691"/>
      <c r="DU29" s="691"/>
      <c r="DV29" s="692"/>
      <c r="DW29" s="664">
        <v>17.100000000000001</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22636766</v>
      </c>
      <c r="S30" s="660"/>
      <c r="T30" s="660"/>
      <c r="U30" s="660"/>
      <c r="V30" s="660"/>
      <c r="W30" s="660"/>
      <c r="X30" s="660"/>
      <c r="Y30" s="661"/>
      <c r="Z30" s="662">
        <v>18.8</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12110976</v>
      </c>
      <c r="CS30" s="660"/>
      <c r="CT30" s="660"/>
      <c r="CU30" s="660"/>
      <c r="CV30" s="660"/>
      <c r="CW30" s="660"/>
      <c r="CX30" s="660"/>
      <c r="CY30" s="661"/>
      <c r="CZ30" s="664">
        <v>10.199999999999999</v>
      </c>
      <c r="DA30" s="689"/>
      <c r="DB30" s="689"/>
      <c r="DC30" s="693"/>
      <c r="DD30" s="668">
        <v>12057345</v>
      </c>
      <c r="DE30" s="660"/>
      <c r="DF30" s="660"/>
      <c r="DG30" s="660"/>
      <c r="DH30" s="660"/>
      <c r="DI30" s="660"/>
      <c r="DJ30" s="660"/>
      <c r="DK30" s="661"/>
      <c r="DL30" s="668">
        <v>12057345</v>
      </c>
      <c r="DM30" s="660"/>
      <c r="DN30" s="660"/>
      <c r="DO30" s="660"/>
      <c r="DP30" s="660"/>
      <c r="DQ30" s="660"/>
      <c r="DR30" s="660"/>
      <c r="DS30" s="660"/>
      <c r="DT30" s="660"/>
      <c r="DU30" s="660"/>
      <c r="DV30" s="661"/>
      <c r="DW30" s="664">
        <v>16.8</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v>43801</v>
      </c>
      <c r="S31" s="660"/>
      <c r="T31" s="660"/>
      <c r="U31" s="660"/>
      <c r="V31" s="660"/>
      <c r="W31" s="660"/>
      <c r="X31" s="660"/>
      <c r="Y31" s="661"/>
      <c r="Z31" s="662">
        <v>0</v>
      </c>
      <c r="AA31" s="662"/>
      <c r="AB31" s="662"/>
      <c r="AC31" s="662"/>
      <c r="AD31" s="663">
        <v>43801</v>
      </c>
      <c r="AE31" s="663"/>
      <c r="AF31" s="663"/>
      <c r="AG31" s="663"/>
      <c r="AH31" s="663"/>
      <c r="AI31" s="663"/>
      <c r="AJ31" s="663"/>
      <c r="AK31" s="663"/>
      <c r="AL31" s="664">
        <v>0.1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97.8</v>
      </c>
      <c r="BN31" s="703"/>
      <c r="BO31" s="703"/>
      <c r="BP31" s="703"/>
      <c r="BQ31" s="704"/>
      <c r="BR31" s="715">
        <v>99.3</v>
      </c>
      <c r="BS31" s="703"/>
      <c r="BT31" s="703"/>
      <c r="BU31" s="703"/>
      <c r="BV31" s="703"/>
      <c r="BW31" s="703"/>
      <c r="BX31" s="654">
        <v>97.6</v>
      </c>
      <c r="BY31" s="703"/>
      <c r="BZ31" s="703"/>
      <c r="CA31" s="703"/>
      <c r="CB31" s="704"/>
      <c r="CD31" s="697"/>
      <c r="CE31" s="698"/>
      <c r="CF31" s="656" t="s">
        <v>300</v>
      </c>
      <c r="CG31" s="657"/>
      <c r="CH31" s="657"/>
      <c r="CI31" s="657"/>
      <c r="CJ31" s="657"/>
      <c r="CK31" s="657"/>
      <c r="CL31" s="657"/>
      <c r="CM31" s="657"/>
      <c r="CN31" s="657"/>
      <c r="CO31" s="657"/>
      <c r="CP31" s="657"/>
      <c r="CQ31" s="658"/>
      <c r="CR31" s="659">
        <v>271333</v>
      </c>
      <c r="CS31" s="691"/>
      <c r="CT31" s="691"/>
      <c r="CU31" s="691"/>
      <c r="CV31" s="691"/>
      <c r="CW31" s="691"/>
      <c r="CX31" s="691"/>
      <c r="CY31" s="692"/>
      <c r="CZ31" s="664">
        <v>0.2</v>
      </c>
      <c r="DA31" s="689"/>
      <c r="DB31" s="689"/>
      <c r="DC31" s="693"/>
      <c r="DD31" s="668">
        <v>268660</v>
      </c>
      <c r="DE31" s="691"/>
      <c r="DF31" s="691"/>
      <c r="DG31" s="691"/>
      <c r="DH31" s="691"/>
      <c r="DI31" s="691"/>
      <c r="DJ31" s="691"/>
      <c r="DK31" s="692"/>
      <c r="DL31" s="668">
        <v>268660</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8648548</v>
      </c>
      <c r="S32" s="660"/>
      <c r="T32" s="660"/>
      <c r="U32" s="660"/>
      <c r="V32" s="660"/>
      <c r="W32" s="660"/>
      <c r="X32" s="660"/>
      <c r="Y32" s="661"/>
      <c r="Z32" s="662">
        <v>7.2</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99.2</v>
      </c>
      <c r="BH32" s="691"/>
      <c r="BI32" s="691"/>
      <c r="BJ32" s="691"/>
      <c r="BK32" s="691"/>
      <c r="BL32" s="691"/>
      <c r="BM32" s="665">
        <v>98.1</v>
      </c>
      <c r="BN32" s="691"/>
      <c r="BO32" s="691"/>
      <c r="BP32" s="691"/>
      <c r="BQ32" s="714"/>
      <c r="BR32" s="716">
        <v>99.2</v>
      </c>
      <c r="BS32" s="691"/>
      <c r="BT32" s="691"/>
      <c r="BU32" s="691"/>
      <c r="BV32" s="691"/>
      <c r="BW32" s="691"/>
      <c r="BX32" s="665">
        <v>98.1</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245718</v>
      </c>
      <c r="S33" s="660"/>
      <c r="T33" s="660"/>
      <c r="U33" s="660"/>
      <c r="V33" s="660"/>
      <c r="W33" s="660"/>
      <c r="X33" s="660"/>
      <c r="Y33" s="661"/>
      <c r="Z33" s="662">
        <v>0.2</v>
      </c>
      <c r="AA33" s="662"/>
      <c r="AB33" s="662"/>
      <c r="AC33" s="662"/>
      <c r="AD33" s="663">
        <v>132010</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99.4</v>
      </c>
      <c r="BH33" s="718"/>
      <c r="BI33" s="718"/>
      <c r="BJ33" s="718"/>
      <c r="BK33" s="718"/>
      <c r="BL33" s="718"/>
      <c r="BM33" s="719">
        <v>97.5</v>
      </c>
      <c r="BN33" s="718"/>
      <c r="BO33" s="718"/>
      <c r="BP33" s="718"/>
      <c r="BQ33" s="720"/>
      <c r="BR33" s="717">
        <v>99.4</v>
      </c>
      <c r="BS33" s="718"/>
      <c r="BT33" s="718"/>
      <c r="BU33" s="718"/>
      <c r="BV33" s="718"/>
      <c r="BW33" s="718"/>
      <c r="BX33" s="719">
        <v>97.1</v>
      </c>
      <c r="BY33" s="718"/>
      <c r="BZ33" s="718"/>
      <c r="CA33" s="718"/>
      <c r="CB33" s="720"/>
      <c r="CD33" s="656" t="s">
        <v>307</v>
      </c>
      <c r="CE33" s="657"/>
      <c r="CF33" s="657"/>
      <c r="CG33" s="657"/>
      <c r="CH33" s="657"/>
      <c r="CI33" s="657"/>
      <c r="CJ33" s="657"/>
      <c r="CK33" s="657"/>
      <c r="CL33" s="657"/>
      <c r="CM33" s="657"/>
      <c r="CN33" s="657"/>
      <c r="CO33" s="657"/>
      <c r="CP33" s="657"/>
      <c r="CQ33" s="658"/>
      <c r="CR33" s="659">
        <v>43559748</v>
      </c>
      <c r="CS33" s="691"/>
      <c r="CT33" s="691"/>
      <c r="CU33" s="691"/>
      <c r="CV33" s="691"/>
      <c r="CW33" s="691"/>
      <c r="CX33" s="691"/>
      <c r="CY33" s="692"/>
      <c r="CZ33" s="664">
        <v>36.799999999999997</v>
      </c>
      <c r="DA33" s="689"/>
      <c r="DB33" s="689"/>
      <c r="DC33" s="693"/>
      <c r="DD33" s="668">
        <v>36266344</v>
      </c>
      <c r="DE33" s="691"/>
      <c r="DF33" s="691"/>
      <c r="DG33" s="691"/>
      <c r="DH33" s="691"/>
      <c r="DI33" s="691"/>
      <c r="DJ33" s="691"/>
      <c r="DK33" s="692"/>
      <c r="DL33" s="668">
        <v>29918283</v>
      </c>
      <c r="DM33" s="691"/>
      <c r="DN33" s="691"/>
      <c r="DO33" s="691"/>
      <c r="DP33" s="691"/>
      <c r="DQ33" s="691"/>
      <c r="DR33" s="691"/>
      <c r="DS33" s="691"/>
      <c r="DT33" s="691"/>
      <c r="DU33" s="691"/>
      <c r="DV33" s="692"/>
      <c r="DW33" s="664">
        <v>41.6</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250351</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18084648</v>
      </c>
      <c r="CS34" s="660"/>
      <c r="CT34" s="660"/>
      <c r="CU34" s="660"/>
      <c r="CV34" s="660"/>
      <c r="CW34" s="660"/>
      <c r="CX34" s="660"/>
      <c r="CY34" s="661"/>
      <c r="CZ34" s="664">
        <v>15.3</v>
      </c>
      <c r="DA34" s="689"/>
      <c r="DB34" s="689"/>
      <c r="DC34" s="693"/>
      <c r="DD34" s="668">
        <v>15259301</v>
      </c>
      <c r="DE34" s="660"/>
      <c r="DF34" s="660"/>
      <c r="DG34" s="660"/>
      <c r="DH34" s="660"/>
      <c r="DI34" s="660"/>
      <c r="DJ34" s="660"/>
      <c r="DK34" s="661"/>
      <c r="DL34" s="668">
        <v>13474795</v>
      </c>
      <c r="DM34" s="660"/>
      <c r="DN34" s="660"/>
      <c r="DO34" s="660"/>
      <c r="DP34" s="660"/>
      <c r="DQ34" s="660"/>
      <c r="DR34" s="660"/>
      <c r="DS34" s="660"/>
      <c r="DT34" s="660"/>
      <c r="DU34" s="660"/>
      <c r="DV34" s="661"/>
      <c r="DW34" s="664">
        <v>18.7</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1563300</v>
      </c>
      <c r="S35" s="660"/>
      <c r="T35" s="660"/>
      <c r="U35" s="660"/>
      <c r="V35" s="660"/>
      <c r="W35" s="660"/>
      <c r="X35" s="660"/>
      <c r="Y35" s="661"/>
      <c r="Z35" s="662">
        <v>1.3</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639394</v>
      </c>
      <c r="CS35" s="691"/>
      <c r="CT35" s="691"/>
      <c r="CU35" s="691"/>
      <c r="CV35" s="691"/>
      <c r="CW35" s="691"/>
      <c r="CX35" s="691"/>
      <c r="CY35" s="692"/>
      <c r="CZ35" s="664">
        <v>0.5</v>
      </c>
      <c r="DA35" s="689"/>
      <c r="DB35" s="689"/>
      <c r="DC35" s="693"/>
      <c r="DD35" s="668">
        <v>482161</v>
      </c>
      <c r="DE35" s="691"/>
      <c r="DF35" s="691"/>
      <c r="DG35" s="691"/>
      <c r="DH35" s="691"/>
      <c r="DI35" s="691"/>
      <c r="DJ35" s="691"/>
      <c r="DK35" s="692"/>
      <c r="DL35" s="668">
        <v>475810</v>
      </c>
      <c r="DM35" s="691"/>
      <c r="DN35" s="691"/>
      <c r="DO35" s="691"/>
      <c r="DP35" s="691"/>
      <c r="DQ35" s="691"/>
      <c r="DR35" s="691"/>
      <c r="DS35" s="691"/>
      <c r="DT35" s="691"/>
      <c r="DU35" s="691"/>
      <c r="DV35" s="692"/>
      <c r="DW35" s="664">
        <v>0.7</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1046954</v>
      </c>
      <c r="S36" s="660"/>
      <c r="T36" s="660"/>
      <c r="U36" s="660"/>
      <c r="V36" s="660"/>
      <c r="W36" s="660"/>
      <c r="X36" s="660"/>
      <c r="Y36" s="661"/>
      <c r="Z36" s="662">
        <v>0.9</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16660018</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33729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11102230</v>
      </c>
      <c r="CS36" s="660"/>
      <c r="CT36" s="660"/>
      <c r="CU36" s="660"/>
      <c r="CV36" s="660"/>
      <c r="CW36" s="660"/>
      <c r="CX36" s="660"/>
      <c r="CY36" s="661"/>
      <c r="CZ36" s="664">
        <v>9.4</v>
      </c>
      <c r="DA36" s="689"/>
      <c r="DB36" s="689"/>
      <c r="DC36" s="693"/>
      <c r="DD36" s="668">
        <v>9300157</v>
      </c>
      <c r="DE36" s="660"/>
      <c r="DF36" s="660"/>
      <c r="DG36" s="660"/>
      <c r="DH36" s="660"/>
      <c r="DI36" s="660"/>
      <c r="DJ36" s="660"/>
      <c r="DK36" s="661"/>
      <c r="DL36" s="668">
        <v>7263861</v>
      </c>
      <c r="DM36" s="660"/>
      <c r="DN36" s="660"/>
      <c r="DO36" s="660"/>
      <c r="DP36" s="660"/>
      <c r="DQ36" s="660"/>
      <c r="DR36" s="660"/>
      <c r="DS36" s="660"/>
      <c r="DT36" s="660"/>
      <c r="DU36" s="660"/>
      <c r="DV36" s="661"/>
      <c r="DW36" s="664">
        <v>10.1</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5372216</v>
      </c>
      <c r="S37" s="660"/>
      <c r="T37" s="660"/>
      <c r="U37" s="660"/>
      <c r="V37" s="660"/>
      <c r="W37" s="660"/>
      <c r="X37" s="660"/>
      <c r="Y37" s="661"/>
      <c r="Z37" s="662">
        <v>4.5</v>
      </c>
      <c r="AA37" s="662"/>
      <c r="AB37" s="662"/>
      <c r="AC37" s="662"/>
      <c r="AD37" s="663">
        <v>206352</v>
      </c>
      <c r="AE37" s="663"/>
      <c r="AF37" s="663"/>
      <c r="AG37" s="663"/>
      <c r="AH37" s="663"/>
      <c r="AI37" s="663"/>
      <c r="AJ37" s="663"/>
      <c r="AK37" s="663"/>
      <c r="AL37" s="664">
        <v>0.3</v>
      </c>
      <c r="AM37" s="665"/>
      <c r="AN37" s="665"/>
      <c r="AO37" s="666"/>
      <c r="AQ37" s="722" t="s">
        <v>319</v>
      </c>
      <c r="AR37" s="723"/>
      <c r="AS37" s="723"/>
      <c r="AT37" s="723"/>
      <c r="AU37" s="723"/>
      <c r="AV37" s="723"/>
      <c r="AW37" s="723"/>
      <c r="AX37" s="723"/>
      <c r="AY37" s="724"/>
      <c r="AZ37" s="659">
        <v>5711644</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56851</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58009</v>
      </c>
      <c r="CS37" s="691"/>
      <c r="CT37" s="691"/>
      <c r="CU37" s="691"/>
      <c r="CV37" s="691"/>
      <c r="CW37" s="691"/>
      <c r="CX37" s="691"/>
      <c r="CY37" s="692"/>
      <c r="CZ37" s="664">
        <v>0</v>
      </c>
      <c r="DA37" s="689"/>
      <c r="DB37" s="689"/>
      <c r="DC37" s="693"/>
      <c r="DD37" s="668">
        <v>58009</v>
      </c>
      <c r="DE37" s="691"/>
      <c r="DF37" s="691"/>
      <c r="DG37" s="691"/>
      <c r="DH37" s="691"/>
      <c r="DI37" s="691"/>
      <c r="DJ37" s="691"/>
      <c r="DK37" s="692"/>
      <c r="DL37" s="668">
        <v>47708</v>
      </c>
      <c r="DM37" s="691"/>
      <c r="DN37" s="691"/>
      <c r="DO37" s="691"/>
      <c r="DP37" s="691"/>
      <c r="DQ37" s="691"/>
      <c r="DR37" s="691"/>
      <c r="DS37" s="691"/>
      <c r="DT37" s="691"/>
      <c r="DU37" s="691"/>
      <c r="DV37" s="692"/>
      <c r="DW37" s="664">
        <v>0.1</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3804200</v>
      </c>
      <c r="S38" s="660"/>
      <c r="T38" s="660"/>
      <c r="U38" s="660"/>
      <c r="V38" s="660"/>
      <c r="W38" s="660"/>
      <c r="X38" s="660"/>
      <c r="Y38" s="661"/>
      <c r="Z38" s="662">
        <v>3.2</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524375</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31172</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11191033</v>
      </c>
      <c r="CS38" s="660"/>
      <c r="CT38" s="660"/>
      <c r="CU38" s="660"/>
      <c r="CV38" s="660"/>
      <c r="CW38" s="660"/>
      <c r="CX38" s="660"/>
      <c r="CY38" s="661"/>
      <c r="CZ38" s="664">
        <v>9.4</v>
      </c>
      <c r="DA38" s="689"/>
      <c r="DB38" s="689"/>
      <c r="DC38" s="693"/>
      <c r="DD38" s="668">
        <v>9232441</v>
      </c>
      <c r="DE38" s="660"/>
      <c r="DF38" s="660"/>
      <c r="DG38" s="660"/>
      <c r="DH38" s="660"/>
      <c r="DI38" s="660"/>
      <c r="DJ38" s="660"/>
      <c r="DK38" s="661"/>
      <c r="DL38" s="668">
        <v>8703817</v>
      </c>
      <c r="DM38" s="660"/>
      <c r="DN38" s="660"/>
      <c r="DO38" s="660"/>
      <c r="DP38" s="660"/>
      <c r="DQ38" s="660"/>
      <c r="DR38" s="660"/>
      <c r="DS38" s="660"/>
      <c r="DT38" s="660"/>
      <c r="DU38" s="660"/>
      <c r="DV38" s="661"/>
      <c r="DW38" s="664">
        <v>12.1</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45146</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2319343</v>
      </c>
      <c r="CS39" s="691"/>
      <c r="CT39" s="691"/>
      <c r="CU39" s="691"/>
      <c r="CV39" s="691"/>
      <c r="CW39" s="691"/>
      <c r="CX39" s="691"/>
      <c r="CY39" s="692"/>
      <c r="CZ39" s="664">
        <v>2</v>
      </c>
      <c r="DA39" s="689"/>
      <c r="DB39" s="689"/>
      <c r="DC39" s="693"/>
      <c r="DD39" s="668">
        <v>1992284</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690300</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110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223100</v>
      </c>
      <c r="CS40" s="660"/>
      <c r="CT40" s="660"/>
      <c r="CU40" s="660"/>
      <c r="CV40" s="660"/>
      <c r="CW40" s="660"/>
      <c r="CX40" s="660"/>
      <c r="CY40" s="661"/>
      <c r="CZ40" s="664">
        <v>0.2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120551025</v>
      </c>
      <c r="S41" s="732"/>
      <c r="T41" s="732"/>
      <c r="U41" s="732"/>
      <c r="V41" s="732"/>
      <c r="W41" s="732"/>
      <c r="X41" s="732"/>
      <c r="Y41" s="736"/>
      <c r="Z41" s="737">
        <v>100</v>
      </c>
      <c r="AA41" s="737"/>
      <c r="AB41" s="737"/>
      <c r="AC41" s="737"/>
      <c r="AD41" s="738">
        <v>71265160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1858273</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8565726</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398</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8489078</v>
      </c>
      <c r="CS42" s="691"/>
      <c r="CT42" s="691"/>
      <c r="CU42" s="691"/>
      <c r="CV42" s="691"/>
      <c r="CW42" s="691"/>
      <c r="CX42" s="691"/>
      <c r="CY42" s="692"/>
      <c r="CZ42" s="664">
        <v>7.2</v>
      </c>
      <c r="DA42" s="689"/>
      <c r="DB42" s="689"/>
      <c r="DC42" s="693"/>
      <c r="DD42" s="668">
        <v>2772310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980177</v>
      </c>
      <c r="CS43" s="691"/>
      <c r="CT43" s="691"/>
      <c r="CU43" s="691"/>
      <c r="CV43" s="691"/>
      <c r="CW43" s="691"/>
      <c r="CX43" s="691"/>
      <c r="CY43" s="692"/>
      <c r="CZ43" s="664">
        <v>0.8</v>
      </c>
      <c r="DA43" s="689"/>
      <c r="DB43" s="689"/>
      <c r="DC43" s="693"/>
      <c r="DD43" s="668">
        <v>980177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8434723</v>
      </c>
      <c r="CS44" s="660"/>
      <c r="CT44" s="660"/>
      <c r="CU44" s="660"/>
      <c r="CV44" s="660"/>
      <c r="CW44" s="660"/>
      <c r="CX44" s="660"/>
      <c r="CY44" s="661"/>
      <c r="CZ44" s="664">
        <v>7.1</v>
      </c>
      <c r="DA44" s="665"/>
      <c r="DB44" s="665"/>
      <c r="DC44" s="671"/>
      <c r="DD44" s="668">
        <v>2769480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4157076</v>
      </c>
      <c r="CS45" s="691"/>
      <c r="CT45" s="691"/>
      <c r="CU45" s="691"/>
      <c r="CV45" s="691"/>
      <c r="CW45" s="691"/>
      <c r="CX45" s="691"/>
      <c r="CY45" s="692"/>
      <c r="CZ45" s="664">
        <v>3.5</v>
      </c>
      <c r="DA45" s="689"/>
      <c r="DB45" s="689"/>
      <c r="DC45" s="693"/>
      <c r="DD45" s="668">
        <v>307190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4065053</v>
      </c>
      <c r="CS46" s="660"/>
      <c r="CT46" s="660"/>
      <c r="CU46" s="660"/>
      <c r="CV46" s="660"/>
      <c r="CW46" s="660"/>
      <c r="CX46" s="660"/>
      <c r="CY46" s="661"/>
      <c r="CZ46" s="664">
        <v>3.4</v>
      </c>
      <c r="DA46" s="665"/>
      <c r="DB46" s="665"/>
      <c r="DC46" s="671"/>
      <c r="DD46" s="668">
        <v>2437796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54355</v>
      </c>
      <c r="CS47" s="691"/>
      <c r="CT47" s="691"/>
      <c r="CU47" s="691"/>
      <c r="CV47" s="691"/>
      <c r="CW47" s="691"/>
      <c r="CX47" s="691"/>
      <c r="CY47" s="692"/>
      <c r="CZ47" s="664">
        <v>0</v>
      </c>
      <c r="DA47" s="689"/>
      <c r="DB47" s="689"/>
      <c r="DC47" s="693"/>
      <c r="DD47" s="668">
        <v>2830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118438703</v>
      </c>
      <c r="CS49" s="718"/>
      <c r="CT49" s="718"/>
      <c r="CU49" s="718"/>
      <c r="CV49" s="718"/>
      <c r="CW49" s="718"/>
      <c r="CX49" s="718"/>
      <c r="CY49" s="747"/>
      <c r="CZ49" s="739">
        <v>100</v>
      </c>
      <c r="DA49" s="748"/>
      <c r="DB49" s="748"/>
      <c r="DC49" s="749"/>
      <c r="DD49" s="750">
        <v>84409301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o9pIqX0XFOhMjekQ4jmLCIXpzzJmeVBHAi0U+MCOgwyBlKl66RsIbNe+vH5+SJql96ZabHojxqus3fwJMrg1OA==" saltValue="lOJmgXFP23JmC1YeDbRiC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120361</v>
      </c>
      <c r="R7" s="789"/>
      <c r="S7" s="789"/>
      <c r="T7" s="789"/>
      <c r="U7" s="789"/>
      <c r="V7" s="789">
        <v>118277</v>
      </c>
      <c r="W7" s="789"/>
      <c r="X7" s="789"/>
      <c r="Y7" s="789"/>
      <c r="Z7" s="789"/>
      <c r="AA7" s="789">
        <v>2084</v>
      </c>
      <c r="AB7" s="789"/>
      <c r="AC7" s="789"/>
      <c r="AD7" s="789"/>
      <c r="AE7" s="790"/>
      <c r="AF7" s="791">
        <v>1711</v>
      </c>
      <c r="AG7" s="792"/>
      <c r="AH7" s="792"/>
      <c r="AI7" s="792"/>
      <c r="AJ7" s="793"/>
      <c r="AK7" s="794">
        <v>5885</v>
      </c>
      <c r="AL7" s="795"/>
      <c r="AM7" s="795"/>
      <c r="AN7" s="795"/>
      <c r="AO7" s="795"/>
      <c r="AP7" s="795">
        <v>93017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574</v>
      </c>
      <c r="BT7" s="783"/>
      <c r="BU7" s="783"/>
      <c r="BV7" s="783"/>
      <c r="BW7" s="783"/>
      <c r="BX7" s="783"/>
      <c r="BY7" s="783"/>
      <c r="BZ7" s="783"/>
      <c r="CA7" s="783"/>
      <c r="CB7" s="783"/>
      <c r="CC7" s="783"/>
      <c r="CD7" s="783"/>
      <c r="CE7" s="783"/>
      <c r="CF7" s="783"/>
      <c r="CG7" s="798"/>
      <c r="CH7" s="779">
        <v>-7</v>
      </c>
      <c r="CI7" s="780"/>
      <c r="CJ7" s="780"/>
      <c r="CK7" s="780"/>
      <c r="CL7" s="781"/>
      <c r="CM7" s="779">
        <v>76</v>
      </c>
      <c r="CN7" s="780"/>
      <c r="CO7" s="780"/>
      <c r="CP7" s="780"/>
      <c r="CQ7" s="781"/>
      <c r="CR7" s="779">
        <v>10</v>
      </c>
      <c r="CS7" s="780"/>
      <c r="CT7" s="780"/>
      <c r="CU7" s="780"/>
      <c r="CV7" s="781"/>
      <c r="CW7" s="779">
        <v>30</v>
      </c>
      <c r="CX7" s="780"/>
      <c r="CY7" s="780"/>
      <c r="CZ7" s="780"/>
      <c r="DA7" s="781"/>
      <c r="DB7" s="779" t="s">
        <v>495</v>
      </c>
      <c r="DC7" s="780"/>
      <c r="DD7" s="780"/>
      <c r="DE7" s="780"/>
      <c r="DF7" s="781"/>
      <c r="DG7" s="779" t="s">
        <v>495</v>
      </c>
      <c r="DH7" s="780"/>
      <c r="DI7" s="780"/>
      <c r="DJ7" s="780"/>
      <c r="DK7" s="781"/>
      <c r="DL7" s="779" t="s">
        <v>495</v>
      </c>
      <c r="DM7" s="780"/>
      <c r="DN7" s="780"/>
      <c r="DO7" s="780"/>
      <c r="DP7" s="781"/>
      <c r="DQ7" s="779" t="s">
        <v>495</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171</v>
      </c>
      <c r="R8" s="820"/>
      <c r="S8" s="820"/>
      <c r="T8" s="820"/>
      <c r="U8" s="820"/>
      <c r="V8" s="820">
        <v>171</v>
      </c>
      <c r="W8" s="820"/>
      <c r="X8" s="820"/>
      <c r="Y8" s="820"/>
      <c r="Z8" s="820"/>
      <c r="AA8" s="820" t="s">
        <v>555</v>
      </c>
      <c r="AB8" s="820"/>
      <c r="AC8" s="820"/>
      <c r="AD8" s="820"/>
      <c r="AE8" s="821"/>
      <c r="AF8" s="822" t="s">
        <v>122</v>
      </c>
      <c r="AG8" s="823"/>
      <c r="AH8" s="823"/>
      <c r="AI8" s="823"/>
      <c r="AJ8" s="824"/>
      <c r="AK8" s="805">
        <v>104</v>
      </c>
      <c r="AL8" s="806"/>
      <c r="AM8" s="806"/>
      <c r="AN8" s="806"/>
      <c r="AO8" s="806"/>
      <c r="AP8" s="806">
        <v>793</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575</v>
      </c>
      <c r="BT8" s="810"/>
      <c r="BU8" s="810"/>
      <c r="BV8" s="810"/>
      <c r="BW8" s="810"/>
      <c r="BX8" s="810"/>
      <c r="BY8" s="810"/>
      <c r="BZ8" s="810"/>
      <c r="CA8" s="810"/>
      <c r="CB8" s="810"/>
      <c r="CC8" s="810"/>
      <c r="CD8" s="810"/>
      <c r="CE8" s="810"/>
      <c r="CF8" s="810"/>
      <c r="CG8" s="811"/>
      <c r="CH8" s="812">
        <v>177</v>
      </c>
      <c r="CI8" s="813"/>
      <c r="CJ8" s="813"/>
      <c r="CK8" s="813"/>
      <c r="CL8" s="814"/>
      <c r="CM8" s="812">
        <v>2205</v>
      </c>
      <c r="CN8" s="813"/>
      <c r="CO8" s="813"/>
      <c r="CP8" s="813"/>
      <c r="CQ8" s="814"/>
      <c r="CR8" s="812">
        <v>120</v>
      </c>
      <c r="CS8" s="813"/>
      <c r="CT8" s="813"/>
      <c r="CU8" s="813"/>
      <c r="CV8" s="814"/>
      <c r="CW8" s="812" t="s">
        <v>555</v>
      </c>
      <c r="CX8" s="813"/>
      <c r="CY8" s="813"/>
      <c r="CZ8" s="813"/>
      <c r="DA8" s="814"/>
      <c r="DB8" s="812" t="s">
        <v>495</v>
      </c>
      <c r="DC8" s="813"/>
      <c r="DD8" s="813"/>
      <c r="DE8" s="813"/>
      <c r="DF8" s="814"/>
      <c r="DG8" s="812" t="s">
        <v>495</v>
      </c>
      <c r="DH8" s="813"/>
      <c r="DI8" s="813"/>
      <c r="DJ8" s="813"/>
      <c r="DK8" s="814"/>
      <c r="DL8" s="812" t="s">
        <v>495</v>
      </c>
      <c r="DM8" s="813"/>
      <c r="DN8" s="813"/>
      <c r="DO8" s="813"/>
      <c r="DP8" s="814"/>
      <c r="DQ8" s="812" t="s">
        <v>495</v>
      </c>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45</v>
      </c>
      <c r="R9" s="820"/>
      <c r="S9" s="820"/>
      <c r="T9" s="820"/>
      <c r="U9" s="820"/>
      <c r="V9" s="820">
        <v>34</v>
      </c>
      <c r="W9" s="820"/>
      <c r="X9" s="820"/>
      <c r="Y9" s="820"/>
      <c r="Z9" s="820"/>
      <c r="AA9" s="820">
        <v>11</v>
      </c>
      <c r="AB9" s="820"/>
      <c r="AC9" s="820"/>
      <c r="AD9" s="820"/>
      <c r="AE9" s="821"/>
      <c r="AF9" s="822">
        <v>11</v>
      </c>
      <c r="AG9" s="823"/>
      <c r="AH9" s="823"/>
      <c r="AI9" s="823"/>
      <c r="AJ9" s="824"/>
      <c r="AK9" s="805" t="s">
        <v>555</v>
      </c>
      <c r="AL9" s="806"/>
      <c r="AM9" s="806"/>
      <c r="AN9" s="806"/>
      <c r="AO9" s="806"/>
      <c r="AP9" s="806" t="s">
        <v>555</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576</v>
      </c>
      <c r="BT9" s="810"/>
      <c r="BU9" s="810"/>
      <c r="BV9" s="810"/>
      <c r="BW9" s="810"/>
      <c r="BX9" s="810"/>
      <c r="BY9" s="810"/>
      <c r="BZ9" s="810"/>
      <c r="CA9" s="810"/>
      <c r="CB9" s="810"/>
      <c r="CC9" s="810"/>
      <c r="CD9" s="810"/>
      <c r="CE9" s="810"/>
      <c r="CF9" s="810"/>
      <c r="CG9" s="811"/>
      <c r="CH9" s="812">
        <v>1</v>
      </c>
      <c r="CI9" s="813"/>
      <c r="CJ9" s="813"/>
      <c r="CK9" s="813"/>
      <c r="CL9" s="814"/>
      <c r="CM9" s="812">
        <v>129</v>
      </c>
      <c r="CN9" s="813"/>
      <c r="CO9" s="813"/>
      <c r="CP9" s="813"/>
      <c r="CQ9" s="814"/>
      <c r="CR9" s="812">
        <v>52</v>
      </c>
      <c r="CS9" s="813"/>
      <c r="CT9" s="813"/>
      <c r="CU9" s="813"/>
      <c r="CV9" s="814"/>
      <c r="CW9" s="812" t="s">
        <v>555</v>
      </c>
      <c r="CX9" s="813"/>
      <c r="CY9" s="813"/>
      <c r="CZ9" s="813"/>
      <c r="DA9" s="814"/>
      <c r="DB9" s="812" t="s">
        <v>495</v>
      </c>
      <c r="DC9" s="813"/>
      <c r="DD9" s="813"/>
      <c r="DE9" s="813"/>
      <c r="DF9" s="814"/>
      <c r="DG9" s="812" t="s">
        <v>495</v>
      </c>
      <c r="DH9" s="813"/>
      <c r="DI9" s="813"/>
      <c r="DJ9" s="813"/>
      <c r="DK9" s="814"/>
      <c r="DL9" s="812" t="s">
        <v>495</v>
      </c>
      <c r="DM9" s="813"/>
      <c r="DN9" s="813"/>
      <c r="DO9" s="813"/>
      <c r="DP9" s="814"/>
      <c r="DQ9" s="812" t="s">
        <v>495</v>
      </c>
      <c r="DR9" s="813"/>
      <c r="DS9" s="813"/>
      <c r="DT9" s="813"/>
      <c r="DU9" s="814"/>
      <c r="DV9" s="809"/>
      <c r="DW9" s="810"/>
      <c r="DX9" s="810"/>
      <c r="DY9" s="810"/>
      <c r="DZ9" s="815"/>
      <c r="EA9" s="234"/>
    </row>
    <row r="10" spans="1:131" s="235" customFormat="1" ht="26.25" customHeight="1" x14ac:dyDescent="0.2">
      <c r="A10" s="238">
        <v>4</v>
      </c>
      <c r="B10" s="816" t="s">
        <v>377</v>
      </c>
      <c r="C10" s="817"/>
      <c r="D10" s="817"/>
      <c r="E10" s="817"/>
      <c r="F10" s="817"/>
      <c r="G10" s="817"/>
      <c r="H10" s="817"/>
      <c r="I10" s="817"/>
      <c r="J10" s="817"/>
      <c r="K10" s="817"/>
      <c r="L10" s="817"/>
      <c r="M10" s="817"/>
      <c r="N10" s="817"/>
      <c r="O10" s="817"/>
      <c r="P10" s="818"/>
      <c r="Q10" s="819">
        <v>189</v>
      </c>
      <c r="R10" s="820"/>
      <c r="S10" s="820"/>
      <c r="T10" s="820"/>
      <c r="U10" s="820"/>
      <c r="V10" s="820">
        <v>172</v>
      </c>
      <c r="W10" s="820"/>
      <c r="X10" s="820"/>
      <c r="Y10" s="820"/>
      <c r="Z10" s="820"/>
      <c r="AA10" s="820">
        <v>17</v>
      </c>
      <c r="AB10" s="820"/>
      <c r="AC10" s="820"/>
      <c r="AD10" s="820"/>
      <c r="AE10" s="821"/>
      <c r="AF10" s="822">
        <v>17</v>
      </c>
      <c r="AG10" s="823"/>
      <c r="AH10" s="823"/>
      <c r="AI10" s="823"/>
      <c r="AJ10" s="824"/>
      <c r="AK10" s="805">
        <v>84</v>
      </c>
      <c r="AL10" s="806"/>
      <c r="AM10" s="806"/>
      <c r="AN10" s="806"/>
      <c r="AO10" s="806"/>
      <c r="AP10" s="806">
        <v>7</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577</v>
      </c>
      <c r="BT10" s="810"/>
      <c r="BU10" s="810"/>
      <c r="BV10" s="810"/>
      <c r="BW10" s="810"/>
      <c r="BX10" s="810"/>
      <c r="BY10" s="810"/>
      <c r="BZ10" s="810"/>
      <c r="CA10" s="810"/>
      <c r="CB10" s="810"/>
      <c r="CC10" s="810"/>
      <c r="CD10" s="810"/>
      <c r="CE10" s="810"/>
      <c r="CF10" s="810"/>
      <c r="CG10" s="811"/>
      <c r="CH10" s="812">
        <v>1</v>
      </c>
      <c r="CI10" s="813"/>
      <c r="CJ10" s="813"/>
      <c r="CK10" s="813"/>
      <c r="CL10" s="814"/>
      <c r="CM10" s="812">
        <v>36</v>
      </c>
      <c r="CN10" s="813"/>
      <c r="CO10" s="813"/>
      <c r="CP10" s="813"/>
      <c r="CQ10" s="814"/>
      <c r="CR10" s="812">
        <v>15</v>
      </c>
      <c r="CS10" s="813"/>
      <c r="CT10" s="813"/>
      <c r="CU10" s="813"/>
      <c r="CV10" s="814"/>
      <c r="CW10" s="812" t="s">
        <v>555</v>
      </c>
      <c r="CX10" s="813"/>
      <c r="CY10" s="813"/>
      <c r="CZ10" s="813"/>
      <c r="DA10" s="814"/>
      <c r="DB10" s="812" t="s">
        <v>495</v>
      </c>
      <c r="DC10" s="813"/>
      <c r="DD10" s="813"/>
      <c r="DE10" s="813"/>
      <c r="DF10" s="814"/>
      <c r="DG10" s="812" t="s">
        <v>495</v>
      </c>
      <c r="DH10" s="813"/>
      <c r="DI10" s="813"/>
      <c r="DJ10" s="813"/>
      <c r="DK10" s="814"/>
      <c r="DL10" s="812" t="s">
        <v>495</v>
      </c>
      <c r="DM10" s="813"/>
      <c r="DN10" s="813"/>
      <c r="DO10" s="813"/>
      <c r="DP10" s="814"/>
      <c r="DQ10" s="812" t="s">
        <v>495</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578</v>
      </c>
      <c r="BT11" s="810"/>
      <c r="BU11" s="810"/>
      <c r="BV11" s="810"/>
      <c r="BW11" s="810"/>
      <c r="BX11" s="810"/>
      <c r="BY11" s="810"/>
      <c r="BZ11" s="810"/>
      <c r="CA11" s="810"/>
      <c r="CB11" s="810"/>
      <c r="CC11" s="810"/>
      <c r="CD11" s="810"/>
      <c r="CE11" s="810"/>
      <c r="CF11" s="810"/>
      <c r="CG11" s="811"/>
      <c r="CH11" s="812">
        <v>-4</v>
      </c>
      <c r="CI11" s="813"/>
      <c r="CJ11" s="813"/>
      <c r="CK11" s="813"/>
      <c r="CL11" s="814"/>
      <c r="CM11" s="812">
        <v>1610</v>
      </c>
      <c r="CN11" s="813"/>
      <c r="CO11" s="813"/>
      <c r="CP11" s="813"/>
      <c r="CQ11" s="814"/>
      <c r="CR11" s="812">
        <v>351</v>
      </c>
      <c r="CS11" s="813"/>
      <c r="CT11" s="813"/>
      <c r="CU11" s="813"/>
      <c r="CV11" s="814"/>
      <c r="CW11" s="812" t="s">
        <v>555</v>
      </c>
      <c r="CX11" s="813"/>
      <c r="CY11" s="813"/>
      <c r="CZ11" s="813"/>
      <c r="DA11" s="814"/>
      <c r="DB11" s="812" t="s">
        <v>495</v>
      </c>
      <c r="DC11" s="813"/>
      <c r="DD11" s="813"/>
      <c r="DE11" s="813"/>
      <c r="DF11" s="814"/>
      <c r="DG11" s="812" t="s">
        <v>495</v>
      </c>
      <c r="DH11" s="813"/>
      <c r="DI11" s="813"/>
      <c r="DJ11" s="813"/>
      <c r="DK11" s="814"/>
      <c r="DL11" s="812" t="s">
        <v>495</v>
      </c>
      <c r="DM11" s="813"/>
      <c r="DN11" s="813"/>
      <c r="DO11" s="813"/>
      <c r="DP11" s="814"/>
      <c r="DQ11" s="812" t="s">
        <v>495</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579</v>
      </c>
      <c r="BT12" s="810"/>
      <c r="BU12" s="810"/>
      <c r="BV12" s="810"/>
      <c r="BW12" s="810"/>
      <c r="BX12" s="810"/>
      <c r="BY12" s="810"/>
      <c r="BZ12" s="810"/>
      <c r="CA12" s="810"/>
      <c r="CB12" s="810"/>
      <c r="CC12" s="810"/>
      <c r="CD12" s="810"/>
      <c r="CE12" s="810"/>
      <c r="CF12" s="810"/>
      <c r="CG12" s="811"/>
      <c r="CH12" s="812">
        <v>12</v>
      </c>
      <c r="CI12" s="813"/>
      <c r="CJ12" s="813"/>
      <c r="CK12" s="813"/>
      <c r="CL12" s="814"/>
      <c r="CM12" s="812">
        <v>1453</v>
      </c>
      <c r="CN12" s="813"/>
      <c r="CO12" s="813"/>
      <c r="CP12" s="813"/>
      <c r="CQ12" s="814"/>
      <c r="CR12" s="812">
        <v>520</v>
      </c>
      <c r="CS12" s="813"/>
      <c r="CT12" s="813"/>
      <c r="CU12" s="813"/>
      <c r="CV12" s="814"/>
      <c r="CW12" s="812" t="s">
        <v>555</v>
      </c>
      <c r="CX12" s="813"/>
      <c r="CY12" s="813"/>
      <c r="CZ12" s="813"/>
      <c r="DA12" s="814"/>
      <c r="DB12" s="812" t="s">
        <v>495</v>
      </c>
      <c r="DC12" s="813"/>
      <c r="DD12" s="813"/>
      <c r="DE12" s="813"/>
      <c r="DF12" s="814"/>
      <c r="DG12" s="812" t="s">
        <v>495</v>
      </c>
      <c r="DH12" s="813"/>
      <c r="DI12" s="813"/>
      <c r="DJ12" s="813"/>
      <c r="DK12" s="814"/>
      <c r="DL12" s="812" t="s">
        <v>495</v>
      </c>
      <c r="DM12" s="813"/>
      <c r="DN12" s="813"/>
      <c r="DO12" s="813"/>
      <c r="DP12" s="814"/>
      <c r="DQ12" s="812" t="s">
        <v>495</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580</v>
      </c>
      <c r="BT13" s="810"/>
      <c r="BU13" s="810"/>
      <c r="BV13" s="810"/>
      <c r="BW13" s="810"/>
      <c r="BX13" s="810"/>
      <c r="BY13" s="810"/>
      <c r="BZ13" s="810"/>
      <c r="CA13" s="810"/>
      <c r="CB13" s="810"/>
      <c r="CC13" s="810"/>
      <c r="CD13" s="810"/>
      <c r="CE13" s="810"/>
      <c r="CF13" s="810"/>
      <c r="CG13" s="811"/>
      <c r="CH13" s="812">
        <v>110</v>
      </c>
      <c r="CI13" s="813"/>
      <c r="CJ13" s="813"/>
      <c r="CK13" s="813"/>
      <c r="CL13" s="814"/>
      <c r="CM13" s="812">
        <v>1933</v>
      </c>
      <c r="CN13" s="813"/>
      <c r="CO13" s="813"/>
      <c r="CP13" s="813"/>
      <c r="CQ13" s="814"/>
      <c r="CR13" s="812">
        <v>10</v>
      </c>
      <c r="CS13" s="813"/>
      <c r="CT13" s="813"/>
      <c r="CU13" s="813"/>
      <c r="CV13" s="814"/>
      <c r="CW13" s="812" t="s">
        <v>555</v>
      </c>
      <c r="CX13" s="813"/>
      <c r="CY13" s="813"/>
      <c r="CZ13" s="813"/>
      <c r="DA13" s="814"/>
      <c r="DB13" s="812" t="s">
        <v>555</v>
      </c>
      <c r="DC13" s="813"/>
      <c r="DD13" s="813"/>
      <c r="DE13" s="813"/>
      <c r="DF13" s="814"/>
      <c r="DG13" s="812">
        <v>400</v>
      </c>
      <c r="DH13" s="813"/>
      <c r="DI13" s="813"/>
      <c r="DJ13" s="813"/>
      <c r="DK13" s="814"/>
      <c r="DL13" s="812" t="s">
        <v>555</v>
      </c>
      <c r="DM13" s="813"/>
      <c r="DN13" s="813"/>
      <c r="DO13" s="813"/>
      <c r="DP13" s="814"/>
      <c r="DQ13" s="812" t="s">
        <v>555</v>
      </c>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581</v>
      </c>
      <c r="BT14" s="810"/>
      <c r="BU14" s="810"/>
      <c r="BV14" s="810"/>
      <c r="BW14" s="810"/>
      <c r="BX14" s="810"/>
      <c r="BY14" s="810"/>
      <c r="BZ14" s="810"/>
      <c r="CA14" s="810"/>
      <c r="CB14" s="810"/>
      <c r="CC14" s="810"/>
      <c r="CD14" s="810"/>
      <c r="CE14" s="810"/>
      <c r="CF14" s="810"/>
      <c r="CG14" s="811"/>
      <c r="CH14" s="812">
        <v>-3</v>
      </c>
      <c r="CI14" s="813"/>
      <c r="CJ14" s="813"/>
      <c r="CK14" s="813"/>
      <c r="CL14" s="814"/>
      <c r="CM14" s="812">
        <v>58</v>
      </c>
      <c r="CN14" s="813"/>
      <c r="CO14" s="813"/>
      <c r="CP14" s="813"/>
      <c r="CQ14" s="814"/>
      <c r="CR14" s="812">
        <v>20</v>
      </c>
      <c r="CS14" s="813"/>
      <c r="CT14" s="813"/>
      <c r="CU14" s="813"/>
      <c r="CV14" s="814"/>
      <c r="CW14" s="812" t="s">
        <v>555</v>
      </c>
      <c r="CX14" s="813"/>
      <c r="CY14" s="813"/>
      <c r="CZ14" s="813"/>
      <c r="DA14" s="814"/>
      <c r="DB14" s="812" t="s">
        <v>555</v>
      </c>
      <c r="DC14" s="813"/>
      <c r="DD14" s="813"/>
      <c r="DE14" s="813"/>
      <c r="DF14" s="814"/>
      <c r="DG14" s="812" t="s">
        <v>555</v>
      </c>
      <c r="DH14" s="813"/>
      <c r="DI14" s="813"/>
      <c r="DJ14" s="813"/>
      <c r="DK14" s="814"/>
      <c r="DL14" s="812" t="s">
        <v>555</v>
      </c>
      <c r="DM14" s="813"/>
      <c r="DN14" s="813"/>
      <c r="DO14" s="813"/>
      <c r="DP14" s="814"/>
      <c r="DQ14" s="812" t="s">
        <v>555</v>
      </c>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582</v>
      </c>
      <c r="BT15" s="810"/>
      <c r="BU15" s="810"/>
      <c r="BV15" s="810"/>
      <c r="BW15" s="810"/>
      <c r="BX15" s="810"/>
      <c r="BY15" s="810"/>
      <c r="BZ15" s="810"/>
      <c r="CA15" s="810"/>
      <c r="CB15" s="810"/>
      <c r="CC15" s="810"/>
      <c r="CD15" s="810"/>
      <c r="CE15" s="810"/>
      <c r="CF15" s="810"/>
      <c r="CG15" s="811"/>
      <c r="CH15" s="812">
        <v>-1</v>
      </c>
      <c r="CI15" s="813"/>
      <c r="CJ15" s="813"/>
      <c r="CK15" s="813"/>
      <c r="CL15" s="814"/>
      <c r="CM15" s="812">
        <v>-25</v>
      </c>
      <c r="CN15" s="813"/>
      <c r="CO15" s="813"/>
      <c r="CP15" s="813"/>
      <c r="CQ15" s="814"/>
      <c r="CR15" s="812">
        <v>3</v>
      </c>
      <c r="CS15" s="813"/>
      <c r="CT15" s="813"/>
      <c r="CU15" s="813"/>
      <c r="CV15" s="814"/>
      <c r="CW15" s="812" t="s">
        <v>555</v>
      </c>
      <c r="CX15" s="813"/>
      <c r="CY15" s="813"/>
      <c r="CZ15" s="813"/>
      <c r="DA15" s="814"/>
      <c r="DB15" s="812" t="s">
        <v>555</v>
      </c>
      <c r="DC15" s="813"/>
      <c r="DD15" s="813"/>
      <c r="DE15" s="813"/>
      <c r="DF15" s="814"/>
      <c r="DG15" s="812" t="s">
        <v>555</v>
      </c>
      <c r="DH15" s="813"/>
      <c r="DI15" s="813"/>
      <c r="DJ15" s="813"/>
      <c r="DK15" s="814"/>
      <c r="DL15" s="812" t="s">
        <v>555</v>
      </c>
      <c r="DM15" s="813"/>
      <c r="DN15" s="813"/>
      <c r="DO15" s="813"/>
      <c r="DP15" s="814"/>
      <c r="DQ15" s="812" t="s">
        <v>555</v>
      </c>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379</v>
      </c>
      <c r="B23" s="825" t="s">
        <v>380</v>
      </c>
      <c r="C23" s="826"/>
      <c r="D23" s="826"/>
      <c r="E23" s="826"/>
      <c r="F23" s="826"/>
      <c r="G23" s="826"/>
      <c r="H23" s="826"/>
      <c r="I23" s="826"/>
      <c r="J23" s="826"/>
      <c r="K23" s="826"/>
      <c r="L23" s="826"/>
      <c r="M23" s="826"/>
      <c r="N23" s="826"/>
      <c r="O23" s="826"/>
      <c r="P23" s="827"/>
      <c r="Q23" s="828">
        <v>120551</v>
      </c>
      <c r="R23" s="829"/>
      <c r="S23" s="829"/>
      <c r="T23" s="829"/>
      <c r="U23" s="829"/>
      <c r="V23" s="829">
        <v>118439</v>
      </c>
      <c r="W23" s="829"/>
      <c r="X23" s="829"/>
      <c r="Y23" s="829"/>
      <c r="Z23" s="829"/>
      <c r="AA23" s="829">
        <v>2112</v>
      </c>
      <c r="AB23" s="829"/>
      <c r="AC23" s="829"/>
      <c r="AD23" s="829"/>
      <c r="AE23" s="830"/>
      <c r="AF23" s="831">
        <v>1740</v>
      </c>
      <c r="AG23" s="829"/>
      <c r="AH23" s="829"/>
      <c r="AI23" s="829"/>
      <c r="AJ23" s="832"/>
      <c r="AK23" s="833"/>
      <c r="AL23" s="834"/>
      <c r="AM23" s="834"/>
      <c r="AN23" s="834"/>
      <c r="AO23" s="834"/>
      <c r="AP23" s="829">
        <v>93817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391</v>
      </c>
      <c r="C28" s="786"/>
      <c r="D28" s="786"/>
      <c r="E28" s="786"/>
      <c r="F28" s="786"/>
      <c r="G28" s="786"/>
      <c r="H28" s="786"/>
      <c r="I28" s="786"/>
      <c r="J28" s="786"/>
      <c r="K28" s="786"/>
      <c r="L28" s="786"/>
      <c r="M28" s="786"/>
      <c r="N28" s="786"/>
      <c r="O28" s="786"/>
      <c r="P28" s="787"/>
      <c r="Q28" s="858">
        <v>25499</v>
      </c>
      <c r="R28" s="859"/>
      <c r="S28" s="859"/>
      <c r="T28" s="859"/>
      <c r="U28" s="859"/>
      <c r="V28" s="859">
        <v>25461</v>
      </c>
      <c r="W28" s="859"/>
      <c r="X28" s="859"/>
      <c r="Y28" s="859"/>
      <c r="Z28" s="859"/>
      <c r="AA28" s="859">
        <v>38</v>
      </c>
      <c r="AB28" s="859"/>
      <c r="AC28" s="859"/>
      <c r="AD28" s="859"/>
      <c r="AE28" s="860"/>
      <c r="AF28" s="861">
        <v>38</v>
      </c>
      <c r="AG28" s="859"/>
      <c r="AH28" s="859"/>
      <c r="AI28" s="859"/>
      <c r="AJ28" s="862"/>
      <c r="AK28" s="863">
        <v>1881</v>
      </c>
      <c r="AL28" s="864"/>
      <c r="AM28" s="864"/>
      <c r="AN28" s="864"/>
      <c r="AO28" s="864"/>
      <c r="AP28" s="864">
        <v>6</v>
      </c>
      <c r="AQ28" s="864"/>
      <c r="AR28" s="864"/>
      <c r="AS28" s="864"/>
      <c r="AT28" s="864"/>
      <c r="AU28" s="864" t="s">
        <v>555</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392</v>
      </c>
      <c r="C29" s="817"/>
      <c r="D29" s="817"/>
      <c r="E29" s="817"/>
      <c r="F29" s="817"/>
      <c r="G29" s="817"/>
      <c r="H29" s="817"/>
      <c r="I29" s="817"/>
      <c r="J29" s="817"/>
      <c r="K29" s="817"/>
      <c r="L29" s="817"/>
      <c r="M29" s="817"/>
      <c r="N29" s="817"/>
      <c r="O29" s="817"/>
      <c r="P29" s="818"/>
      <c r="Q29" s="819">
        <v>31146</v>
      </c>
      <c r="R29" s="820"/>
      <c r="S29" s="820"/>
      <c r="T29" s="820"/>
      <c r="U29" s="820"/>
      <c r="V29" s="820">
        <v>30657</v>
      </c>
      <c r="W29" s="820"/>
      <c r="X29" s="820"/>
      <c r="Y29" s="820"/>
      <c r="Z29" s="820"/>
      <c r="AA29" s="820">
        <v>489</v>
      </c>
      <c r="AB29" s="820"/>
      <c r="AC29" s="820"/>
      <c r="AD29" s="820"/>
      <c r="AE29" s="821"/>
      <c r="AF29" s="822">
        <v>489</v>
      </c>
      <c r="AG29" s="823"/>
      <c r="AH29" s="823"/>
      <c r="AI29" s="823"/>
      <c r="AJ29" s="824"/>
      <c r="AK29" s="870">
        <v>4512</v>
      </c>
      <c r="AL29" s="866"/>
      <c r="AM29" s="866"/>
      <c r="AN29" s="866"/>
      <c r="AO29" s="866"/>
      <c r="AP29" s="866" t="s">
        <v>555</v>
      </c>
      <c r="AQ29" s="866"/>
      <c r="AR29" s="866"/>
      <c r="AS29" s="866"/>
      <c r="AT29" s="866"/>
      <c r="AU29" s="866" t="s">
        <v>555</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393</v>
      </c>
      <c r="C30" s="817"/>
      <c r="D30" s="817"/>
      <c r="E30" s="817"/>
      <c r="F30" s="817"/>
      <c r="G30" s="817"/>
      <c r="H30" s="817"/>
      <c r="I30" s="817"/>
      <c r="J30" s="817"/>
      <c r="K30" s="817"/>
      <c r="L30" s="817"/>
      <c r="M30" s="817"/>
      <c r="N30" s="817"/>
      <c r="O30" s="817"/>
      <c r="P30" s="818"/>
      <c r="Q30" s="819">
        <v>7668</v>
      </c>
      <c r="R30" s="820"/>
      <c r="S30" s="820"/>
      <c r="T30" s="820"/>
      <c r="U30" s="820"/>
      <c r="V30" s="820">
        <v>7536</v>
      </c>
      <c r="W30" s="820"/>
      <c r="X30" s="820"/>
      <c r="Y30" s="820"/>
      <c r="Z30" s="820"/>
      <c r="AA30" s="820">
        <v>132</v>
      </c>
      <c r="AB30" s="820"/>
      <c r="AC30" s="820"/>
      <c r="AD30" s="820"/>
      <c r="AE30" s="821"/>
      <c r="AF30" s="822">
        <v>132</v>
      </c>
      <c r="AG30" s="823"/>
      <c r="AH30" s="823"/>
      <c r="AI30" s="823"/>
      <c r="AJ30" s="824"/>
      <c r="AK30" s="870">
        <v>4084</v>
      </c>
      <c r="AL30" s="866"/>
      <c r="AM30" s="866"/>
      <c r="AN30" s="866"/>
      <c r="AO30" s="866"/>
      <c r="AP30" s="866" t="s">
        <v>555</v>
      </c>
      <c r="AQ30" s="866"/>
      <c r="AR30" s="866"/>
      <c r="AS30" s="866"/>
      <c r="AT30" s="866"/>
      <c r="AU30" s="866" t="s">
        <v>555</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394</v>
      </c>
      <c r="C31" s="817"/>
      <c r="D31" s="817"/>
      <c r="E31" s="817"/>
      <c r="F31" s="817"/>
      <c r="G31" s="817"/>
      <c r="H31" s="817"/>
      <c r="I31" s="817"/>
      <c r="J31" s="817"/>
      <c r="K31" s="817"/>
      <c r="L31" s="817"/>
      <c r="M31" s="817"/>
      <c r="N31" s="817"/>
      <c r="O31" s="817"/>
      <c r="P31" s="818"/>
      <c r="Q31" s="819">
        <v>8078</v>
      </c>
      <c r="R31" s="820"/>
      <c r="S31" s="820"/>
      <c r="T31" s="820"/>
      <c r="U31" s="820"/>
      <c r="V31" s="820">
        <v>7127</v>
      </c>
      <c r="W31" s="820"/>
      <c r="X31" s="820"/>
      <c r="Y31" s="820"/>
      <c r="Z31" s="820"/>
      <c r="AA31" s="820">
        <v>951</v>
      </c>
      <c r="AB31" s="820"/>
      <c r="AC31" s="820"/>
      <c r="AD31" s="820"/>
      <c r="AE31" s="821"/>
      <c r="AF31" s="822">
        <v>3692</v>
      </c>
      <c r="AG31" s="823"/>
      <c r="AH31" s="823"/>
      <c r="AI31" s="823"/>
      <c r="AJ31" s="824"/>
      <c r="AK31" s="870">
        <v>524</v>
      </c>
      <c r="AL31" s="866"/>
      <c r="AM31" s="866"/>
      <c r="AN31" s="866"/>
      <c r="AO31" s="866"/>
      <c r="AP31" s="866">
        <v>15937</v>
      </c>
      <c r="AQ31" s="866"/>
      <c r="AR31" s="866"/>
      <c r="AS31" s="866"/>
      <c r="AT31" s="866"/>
      <c r="AU31" s="866">
        <v>3331</v>
      </c>
      <c r="AV31" s="866"/>
      <c r="AW31" s="866"/>
      <c r="AX31" s="866"/>
      <c r="AY31" s="866"/>
      <c r="AZ31" s="867"/>
      <c r="BA31" s="867"/>
      <c r="BB31" s="867"/>
      <c r="BC31" s="867"/>
      <c r="BD31" s="867"/>
      <c r="BE31" s="868" t="s">
        <v>395</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396</v>
      </c>
      <c r="C32" s="817"/>
      <c r="D32" s="817"/>
      <c r="E32" s="817"/>
      <c r="F32" s="817"/>
      <c r="G32" s="817"/>
      <c r="H32" s="817"/>
      <c r="I32" s="817"/>
      <c r="J32" s="817"/>
      <c r="K32" s="817"/>
      <c r="L32" s="817"/>
      <c r="M32" s="817"/>
      <c r="N32" s="817"/>
      <c r="O32" s="817"/>
      <c r="P32" s="818"/>
      <c r="Q32" s="819">
        <v>21</v>
      </c>
      <c r="R32" s="820"/>
      <c r="S32" s="820"/>
      <c r="T32" s="820"/>
      <c r="U32" s="820"/>
      <c r="V32" s="820">
        <v>18</v>
      </c>
      <c r="W32" s="820"/>
      <c r="X32" s="820"/>
      <c r="Y32" s="820"/>
      <c r="Z32" s="820"/>
      <c r="AA32" s="820">
        <v>2</v>
      </c>
      <c r="AB32" s="820"/>
      <c r="AC32" s="820"/>
      <c r="AD32" s="820"/>
      <c r="AE32" s="821"/>
      <c r="AF32" s="822">
        <v>193</v>
      </c>
      <c r="AG32" s="823"/>
      <c r="AH32" s="823"/>
      <c r="AI32" s="823"/>
      <c r="AJ32" s="824"/>
      <c r="AK32" s="870" t="s">
        <v>555</v>
      </c>
      <c r="AL32" s="866"/>
      <c r="AM32" s="866"/>
      <c r="AN32" s="866"/>
      <c r="AO32" s="866"/>
      <c r="AP32" s="866" t="s">
        <v>555</v>
      </c>
      <c r="AQ32" s="866"/>
      <c r="AR32" s="866"/>
      <c r="AS32" s="866"/>
      <c r="AT32" s="866"/>
      <c r="AU32" s="866" t="s">
        <v>555</v>
      </c>
      <c r="AV32" s="866"/>
      <c r="AW32" s="866"/>
      <c r="AX32" s="866"/>
      <c r="AY32" s="866"/>
      <c r="AZ32" s="867"/>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397</v>
      </c>
      <c r="C33" s="817"/>
      <c r="D33" s="817"/>
      <c r="E33" s="817"/>
      <c r="F33" s="817"/>
      <c r="G33" s="817"/>
      <c r="H33" s="817"/>
      <c r="I33" s="817"/>
      <c r="J33" s="817"/>
      <c r="K33" s="817"/>
      <c r="L33" s="817"/>
      <c r="M33" s="817"/>
      <c r="N33" s="817"/>
      <c r="O33" s="817"/>
      <c r="P33" s="818"/>
      <c r="Q33" s="819">
        <v>209</v>
      </c>
      <c r="R33" s="820"/>
      <c r="S33" s="820"/>
      <c r="T33" s="820"/>
      <c r="U33" s="820"/>
      <c r="V33" s="820">
        <v>169</v>
      </c>
      <c r="W33" s="820"/>
      <c r="X33" s="820"/>
      <c r="Y33" s="820"/>
      <c r="Z33" s="820"/>
      <c r="AA33" s="820">
        <v>39</v>
      </c>
      <c r="AB33" s="820"/>
      <c r="AC33" s="820"/>
      <c r="AD33" s="820"/>
      <c r="AE33" s="821"/>
      <c r="AF33" s="822">
        <v>134</v>
      </c>
      <c r="AG33" s="823"/>
      <c r="AH33" s="823"/>
      <c r="AI33" s="823"/>
      <c r="AJ33" s="824"/>
      <c r="AK33" s="870" t="s">
        <v>555</v>
      </c>
      <c r="AL33" s="866"/>
      <c r="AM33" s="866"/>
      <c r="AN33" s="866"/>
      <c r="AO33" s="866"/>
      <c r="AP33" s="866" t="s">
        <v>555</v>
      </c>
      <c r="AQ33" s="866"/>
      <c r="AR33" s="866"/>
      <c r="AS33" s="866"/>
      <c r="AT33" s="866"/>
      <c r="AU33" s="866" t="s">
        <v>555</v>
      </c>
      <c r="AV33" s="866"/>
      <c r="AW33" s="866"/>
      <c r="AX33" s="866"/>
      <c r="AY33" s="866"/>
      <c r="AZ33" s="867"/>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398</v>
      </c>
      <c r="C34" s="817"/>
      <c r="D34" s="817"/>
      <c r="E34" s="817"/>
      <c r="F34" s="817"/>
      <c r="G34" s="817"/>
      <c r="H34" s="817"/>
      <c r="I34" s="817"/>
      <c r="J34" s="817"/>
      <c r="K34" s="817"/>
      <c r="L34" s="817"/>
      <c r="M34" s="817"/>
      <c r="N34" s="817"/>
      <c r="O34" s="817"/>
      <c r="P34" s="818"/>
      <c r="Q34" s="819">
        <v>10511</v>
      </c>
      <c r="R34" s="820"/>
      <c r="S34" s="820"/>
      <c r="T34" s="820"/>
      <c r="U34" s="820"/>
      <c r="V34" s="820">
        <v>9394</v>
      </c>
      <c r="W34" s="820"/>
      <c r="X34" s="820"/>
      <c r="Y34" s="820"/>
      <c r="Z34" s="820"/>
      <c r="AA34" s="820">
        <v>1117</v>
      </c>
      <c r="AB34" s="820"/>
      <c r="AC34" s="820"/>
      <c r="AD34" s="820"/>
      <c r="AE34" s="821"/>
      <c r="AF34" s="822">
        <v>944</v>
      </c>
      <c r="AG34" s="823"/>
      <c r="AH34" s="823"/>
      <c r="AI34" s="823"/>
      <c r="AJ34" s="824"/>
      <c r="AK34" s="870">
        <v>4945</v>
      </c>
      <c r="AL34" s="866"/>
      <c r="AM34" s="866"/>
      <c r="AN34" s="866"/>
      <c r="AO34" s="866"/>
      <c r="AP34" s="866">
        <v>60942</v>
      </c>
      <c r="AQ34" s="866"/>
      <c r="AR34" s="866"/>
      <c r="AS34" s="866"/>
      <c r="AT34" s="866"/>
      <c r="AU34" s="866">
        <v>52776</v>
      </c>
      <c r="AV34" s="866"/>
      <c r="AW34" s="866"/>
      <c r="AX34" s="866"/>
      <c r="AY34" s="866"/>
      <c r="AZ34" s="867"/>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399</v>
      </c>
      <c r="C35" s="817"/>
      <c r="D35" s="817"/>
      <c r="E35" s="817"/>
      <c r="F35" s="817"/>
      <c r="G35" s="817"/>
      <c r="H35" s="817"/>
      <c r="I35" s="817"/>
      <c r="J35" s="817"/>
      <c r="K35" s="817"/>
      <c r="L35" s="817"/>
      <c r="M35" s="817"/>
      <c r="N35" s="817"/>
      <c r="O35" s="817"/>
      <c r="P35" s="818"/>
      <c r="Q35" s="819">
        <v>61913</v>
      </c>
      <c r="R35" s="820"/>
      <c r="S35" s="820"/>
      <c r="T35" s="820"/>
      <c r="U35" s="820"/>
      <c r="V35" s="820">
        <v>61473</v>
      </c>
      <c r="W35" s="820"/>
      <c r="X35" s="820"/>
      <c r="Y35" s="820"/>
      <c r="Z35" s="820"/>
      <c r="AA35" s="820">
        <v>440</v>
      </c>
      <c r="AB35" s="820"/>
      <c r="AC35" s="820"/>
      <c r="AD35" s="820"/>
      <c r="AE35" s="821"/>
      <c r="AF35" s="822">
        <v>17453</v>
      </c>
      <c r="AG35" s="823"/>
      <c r="AH35" s="823"/>
      <c r="AI35" s="823"/>
      <c r="AJ35" s="824"/>
      <c r="AK35" s="870" t="s">
        <v>555</v>
      </c>
      <c r="AL35" s="866"/>
      <c r="AM35" s="866"/>
      <c r="AN35" s="866"/>
      <c r="AO35" s="866"/>
      <c r="AP35" s="866" t="s">
        <v>555</v>
      </c>
      <c r="AQ35" s="866"/>
      <c r="AR35" s="866"/>
      <c r="AS35" s="866"/>
      <c r="AT35" s="866"/>
      <c r="AU35" s="866" t="s">
        <v>555</v>
      </c>
      <c r="AV35" s="866"/>
      <c r="AW35" s="866"/>
      <c r="AX35" s="866"/>
      <c r="AY35" s="866"/>
      <c r="AZ35" s="867"/>
      <c r="BA35" s="867"/>
      <c r="BB35" s="867"/>
      <c r="BC35" s="867"/>
      <c r="BD35" s="867"/>
      <c r="BE35" s="868" t="s">
        <v>395</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t="s">
        <v>400</v>
      </c>
      <c r="C36" s="817"/>
      <c r="D36" s="817"/>
      <c r="E36" s="817"/>
      <c r="F36" s="817"/>
      <c r="G36" s="817"/>
      <c r="H36" s="817"/>
      <c r="I36" s="817"/>
      <c r="J36" s="817"/>
      <c r="K36" s="817"/>
      <c r="L36" s="817"/>
      <c r="M36" s="817"/>
      <c r="N36" s="817"/>
      <c r="O36" s="817"/>
      <c r="P36" s="818"/>
      <c r="Q36" s="819">
        <v>540</v>
      </c>
      <c r="R36" s="820"/>
      <c r="S36" s="820"/>
      <c r="T36" s="820"/>
      <c r="U36" s="820"/>
      <c r="V36" s="820">
        <v>518</v>
      </c>
      <c r="W36" s="820"/>
      <c r="X36" s="820"/>
      <c r="Y36" s="820"/>
      <c r="Z36" s="820"/>
      <c r="AA36" s="820">
        <v>22</v>
      </c>
      <c r="AB36" s="820"/>
      <c r="AC36" s="820"/>
      <c r="AD36" s="820"/>
      <c r="AE36" s="821"/>
      <c r="AF36" s="822">
        <v>22</v>
      </c>
      <c r="AG36" s="823"/>
      <c r="AH36" s="823"/>
      <c r="AI36" s="823"/>
      <c r="AJ36" s="824"/>
      <c r="AK36" s="870">
        <v>421</v>
      </c>
      <c r="AL36" s="866"/>
      <c r="AM36" s="866"/>
      <c r="AN36" s="866"/>
      <c r="AO36" s="866"/>
      <c r="AP36" s="866">
        <v>1394</v>
      </c>
      <c r="AQ36" s="866"/>
      <c r="AR36" s="866"/>
      <c r="AS36" s="866"/>
      <c r="AT36" s="866"/>
      <c r="AU36" s="866">
        <v>1370</v>
      </c>
      <c r="AV36" s="866"/>
      <c r="AW36" s="866"/>
      <c r="AX36" s="866"/>
      <c r="AY36" s="866"/>
      <c r="AZ36" s="867"/>
      <c r="BA36" s="867"/>
      <c r="BB36" s="867"/>
      <c r="BC36" s="867"/>
      <c r="BD36" s="867"/>
      <c r="BE36" s="868" t="s">
        <v>401</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t="s">
        <v>402</v>
      </c>
      <c r="C37" s="817"/>
      <c r="D37" s="817"/>
      <c r="E37" s="817"/>
      <c r="F37" s="817"/>
      <c r="G37" s="817"/>
      <c r="H37" s="817"/>
      <c r="I37" s="817"/>
      <c r="J37" s="817"/>
      <c r="K37" s="817"/>
      <c r="L37" s="817"/>
      <c r="M37" s="817"/>
      <c r="N37" s="817"/>
      <c r="O37" s="817"/>
      <c r="P37" s="818"/>
      <c r="Q37" s="819">
        <v>487</v>
      </c>
      <c r="R37" s="820"/>
      <c r="S37" s="820"/>
      <c r="T37" s="820"/>
      <c r="U37" s="820"/>
      <c r="V37" s="820">
        <v>440</v>
      </c>
      <c r="W37" s="820"/>
      <c r="X37" s="820"/>
      <c r="Y37" s="820"/>
      <c r="Z37" s="820"/>
      <c r="AA37" s="820">
        <v>47</v>
      </c>
      <c r="AB37" s="820"/>
      <c r="AC37" s="820"/>
      <c r="AD37" s="820"/>
      <c r="AE37" s="821"/>
      <c r="AF37" s="822">
        <v>47</v>
      </c>
      <c r="AG37" s="823"/>
      <c r="AH37" s="823"/>
      <c r="AI37" s="823"/>
      <c r="AJ37" s="824"/>
      <c r="AK37" s="870">
        <v>346</v>
      </c>
      <c r="AL37" s="866"/>
      <c r="AM37" s="866"/>
      <c r="AN37" s="866"/>
      <c r="AO37" s="866"/>
      <c r="AP37" s="866">
        <v>185</v>
      </c>
      <c r="AQ37" s="866"/>
      <c r="AR37" s="866"/>
      <c r="AS37" s="866"/>
      <c r="AT37" s="866"/>
      <c r="AU37" s="866">
        <v>177</v>
      </c>
      <c r="AV37" s="866"/>
      <c r="AW37" s="866"/>
      <c r="AX37" s="866"/>
      <c r="AY37" s="866"/>
      <c r="AZ37" s="867"/>
      <c r="BA37" s="867"/>
      <c r="BB37" s="867"/>
      <c r="BC37" s="867"/>
      <c r="BD37" s="867"/>
      <c r="BE37" s="868" t="s">
        <v>401</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379</v>
      </c>
      <c r="B63" s="825" t="s">
        <v>404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23144</v>
      </c>
      <c r="AG63" s="880"/>
      <c r="AH63" s="880"/>
      <c r="AI63" s="880"/>
      <c r="AJ63" s="881"/>
      <c r="AK63" s="882"/>
      <c r="AL63" s="877"/>
      <c r="AM63" s="877"/>
      <c r="AN63" s="877"/>
      <c r="AO63" s="877"/>
      <c r="AP63" s="880">
        <v>78464</v>
      </c>
      <c r="AQ63" s="880"/>
      <c r="AR63" s="880"/>
      <c r="AS63" s="880"/>
      <c r="AT63" s="880"/>
      <c r="AU63" s="880">
        <v>56107</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406</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407</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563</v>
      </c>
      <c r="C68" s="906"/>
      <c r="D68" s="906"/>
      <c r="E68" s="906"/>
      <c r="F68" s="906"/>
      <c r="G68" s="906"/>
      <c r="H68" s="906"/>
      <c r="I68" s="906"/>
      <c r="J68" s="906"/>
      <c r="K68" s="906"/>
      <c r="L68" s="906"/>
      <c r="M68" s="906"/>
      <c r="N68" s="906"/>
      <c r="O68" s="906"/>
      <c r="P68" s="907"/>
      <c r="Q68" s="908">
        <v>313</v>
      </c>
      <c r="R68" s="902"/>
      <c r="S68" s="902"/>
      <c r="T68" s="902"/>
      <c r="U68" s="902"/>
      <c r="V68" s="902">
        <v>294</v>
      </c>
      <c r="W68" s="902"/>
      <c r="X68" s="902"/>
      <c r="Y68" s="902"/>
      <c r="Z68" s="902"/>
      <c r="AA68" s="902">
        <v>19</v>
      </c>
      <c r="AB68" s="902"/>
      <c r="AC68" s="902"/>
      <c r="AD68" s="902"/>
      <c r="AE68" s="902"/>
      <c r="AF68" s="902">
        <v>19</v>
      </c>
      <c r="AG68" s="902"/>
      <c r="AH68" s="902"/>
      <c r="AI68" s="902"/>
      <c r="AJ68" s="902"/>
      <c r="AK68" s="902">
        <v>83</v>
      </c>
      <c r="AL68" s="902"/>
      <c r="AM68" s="902"/>
      <c r="AN68" s="902"/>
      <c r="AO68" s="902"/>
      <c r="AP68" s="902" t="s">
        <v>555</v>
      </c>
      <c r="AQ68" s="902"/>
      <c r="AR68" s="902"/>
      <c r="AS68" s="902"/>
      <c r="AT68" s="902"/>
      <c r="AU68" s="902" t="s">
        <v>555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564</v>
      </c>
      <c r="C69" s="910"/>
      <c r="D69" s="910"/>
      <c r="E69" s="910"/>
      <c r="F69" s="910"/>
      <c r="G69" s="910"/>
      <c r="H69" s="910"/>
      <c r="I69" s="910"/>
      <c r="J69" s="910"/>
      <c r="K69" s="910"/>
      <c r="L69" s="910"/>
      <c r="M69" s="910"/>
      <c r="N69" s="910"/>
      <c r="O69" s="910"/>
      <c r="P69" s="911"/>
      <c r="Q69" s="912">
        <v>5869</v>
      </c>
      <c r="R69" s="866"/>
      <c r="S69" s="866"/>
      <c r="T69" s="866"/>
      <c r="U69" s="866"/>
      <c r="V69" s="866">
        <v>4818</v>
      </c>
      <c r="W69" s="866"/>
      <c r="X69" s="866"/>
      <c r="Y69" s="866"/>
      <c r="Z69" s="866"/>
      <c r="AA69" s="866">
        <v>1051</v>
      </c>
      <c r="AB69" s="866"/>
      <c r="AC69" s="866"/>
      <c r="AD69" s="866"/>
      <c r="AE69" s="866"/>
      <c r="AF69" s="866">
        <v>1051</v>
      </c>
      <c r="AG69" s="866"/>
      <c r="AH69" s="866"/>
      <c r="AI69" s="866"/>
      <c r="AJ69" s="866"/>
      <c r="AK69" s="866">
        <v>18</v>
      </c>
      <c r="AL69" s="866"/>
      <c r="AM69" s="866"/>
      <c r="AN69" s="866"/>
      <c r="AO69" s="866"/>
      <c r="AP69" s="866" t="s">
        <v>555</v>
      </c>
      <c r="AQ69" s="866"/>
      <c r="AR69" s="866"/>
      <c r="AS69" s="866"/>
      <c r="AT69" s="866"/>
      <c r="AU69" s="866" t="s">
        <v>555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565</v>
      </c>
      <c r="C70" s="910"/>
      <c r="D70" s="910"/>
      <c r="E70" s="910"/>
      <c r="F70" s="910"/>
      <c r="G70" s="910"/>
      <c r="H70" s="910"/>
      <c r="I70" s="910"/>
      <c r="J70" s="910"/>
      <c r="K70" s="910"/>
      <c r="L70" s="910"/>
      <c r="M70" s="910"/>
      <c r="N70" s="910"/>
      <c r="O70" s="910"/>
      <c r="P70" s="911"/>
      <c r="Q70" s="912">
        <v>155</v>
      </c>
      <c r="R70" s="866"/>
      <c r="S70" s="866"/>
      <c r="T70" s="866"/>
      <c r="U70" s="866"/>
      <c r="V70" s="866">
        <v>153</v>
      </c>
      <c r="W70" s="866"/>
      <c r="X70" s="866"/>
      <c r="Y70" s="866"/>
      <c r="Z70" s="866"/>
      <c r="AA70" s="866">
        <v>3</v>
      </c>
      <c r="AB70" s="866"/>
      <c r="AC70" s="866"/>
      <c r="AD70" s="866"/>
      <c r="AE70" s="866"/>
      <c r="AF70" s="866">
        <v>3</v>
      </c>
      <c r="AG70" s="866"/>
      <c r="AH70" s="866"/>
      <c r="AI70" s="866"/>
      <c r="AJ70" s="866"/>
      <c r="AK70" s="866" t="s">
        <v>555</v>
      </c>
      <c r="AL70" s="866"/>
      <c r="AM70" s="866"/>
      <c r="AN70" s="866"/>
      <c r="AO70" s="866"/>
      <c r="AP70" s="866" t="s">
        <v>555</v>
      </c>
      <c r="AQ70" s="866"/>
      <c r="AR70" s="866"/>
      <c r="AS70" s="866"/>
      <c r="AT70" s="866"/>
      <c r="AU70" s="866" t="s">
        <v>555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566</v>
      </c>
      <c r="C71" s="910"/>
      <c r="D71" s="910"/>
      <c r="E71" s="910"/>
      <c r="F71" s="910"/>
      <c r="G71" s="910"/>
      <c r="H71" s="910"/>
      <c r="I71" s="910"/>
      <c r="J71" s="910"/>
      <c r="K71" s="910"/>
      <c r="L71" s="910"/>
      <c r="M71" s="910"/>
      <c r="N71" s="910"/>
      <c r="O71" s="910"/>
      <c r="P71" s="911"/>
      <c r="Q71" s="912">
        <v>62</v>
      </c>
      <c r="R71" s="866"/>
      <c r="S71" s="866"/>
      <c r="T71" s="866"/>
      <c r="U71" s="866"/>
      <c r="V71" s="866">
        <v>61</v>
      </c>
      <c r="W71" s="866"/>
      <c r="X71" s="866"/>
      <c r="Y71" s="866"/>
      <c r="Z71" s="866"/>
      <c r="AA71" s="866">
        <v>1</v>
      </c>
      <c r="AB71" s="866"/>
      <c r="AC71" s="866"/>
      <c r="AD71" s="866"/>
      <c r="AE71" s="866"/>
      <c r="AF71" s="866">
        <v>1</v>
      </c>
      <c r="AG71" s="866"/>
      <c r="AH71" s="866"/>
      <c r="AI71" s="866"/>
      <c r="AJ71" s="866"/>
      <c r="AK71" s="866" t="s">
        <v>555</v>
      </c>
      <c r="AL71" s="866"/>
      <c r="AM71" s="866"/>
      <c r="AN71" s="866"/>
      <c r="AO71" s="866"/>
      <c r="AP71" s="866" t="s">
        <v>555</v>
      </c>
      <c r="AQ71" s="866"/>
      <c r="AR71" s="866"/>
      <c r="AS71" s="866"/>
      <c r="AT71" s="866"/>
      <c r="AU71" s="866" t="s">
        <v>555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567</v>
      </c>
      <c r="C72" s="910"/>
      <c r="D72" s="910"/>
      <c r="E72" s="910"/>
      <c r="F72" s="910"/>
      <c r="G72" s="910"/>
      <c r="H72" s="910"/>
      <c r="I72" s="910"/>
      <c r="J72" s="910"/>
      <c r="K72" s="910"/>
      <c r="L72" s="910"/>
      <c r="M72" s="910"/>
      <c r="N72" s="910"/>
      <c r="O72" s="910"/>
      <c r="P72" s="911"/>
      <c r="Q72" s="912">
        <v>16</v>
      </c>
      <c r="R72" s="866"/>
      <c r="S72" s="866"/>
      <c r="T72" s="866"/>
      <c r="U72" s="866"/>
      <c r="V72" s="866">
        <v>14</v>
      </c>
      <c r="W72" s="866"/>
      <c r="X72" s="866"/>
      <c r="Y72" s="866"/>
      <c r="Z72" s="866"/>
      <c r="AA72" s="866">
        <v>2</v>
      </c>
      <c r="AB72" s="866"/>
      <c r="AC72" s="866"/>
      <c r="AD72" s="866"/>
      <c r="AE72" s="866"/>
      <c r="AF72" s="866">
        <v>2</v>
      </c>
      <c r="AG72" s="866"/>
      <c r="AH72" s="866"/>
      <c r="AI72" s="866"/>
      <c r="AJ72" s="866"/>
      <c r="AK72" s="866" t="s">
        <v>555</v>
      </c>
      <c r="AL72" s="866"/>
      <c r="AM72" s="866"/>
      <c r="AN72" s="866"/>
      <c r="AO72" s="866"/>
      <c r="AP72" s="866" t="s">
        <v>555</v>
      </c>
      <c r="AQ72" s="866"/>
      <c r="AR72" s="866"/>
      <c r="AS72" s="866"/>
      <c r="AT72" s="866"/>
      <c r="AU72" s="866" t="s">
        <v>555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568</v>
      </c>
      <c r="C73" s="910"/>
      <c r="D73" s="910"/>
      <c r="E73" s="910"/>
      <c r="F73" s="910"/>
      <c r="G73" s="910"/>
      <c r="H73" s="910"/>
      <c r="I73" s="910"/>
      <c r="J73" s="910"/>
      <c r="K73" s="910"/>
      <c r="L73" s="910"/>
      <c r="M73" s="910"/>
      <c r="N73" s="910"/>
      <c r="O73" s="910"/>
      <c r="P73" s="911"/>
      <c r="Q73" s="912">
        <v>5</v>
      </c>
      <c r="R73" s="866"/>
      <c r="S73" s="866"/>
      <c r="T73" s="866"/>
      <c r="U73" s="866"/>
      <c r="V73" s="866">
        <v>3</v>
      </c>
      <c r="W73" s="866"/>
      <c r="X73" s="866"/>
      <c r="Y73" s="866"/>
      <c r="Z73" s="866"/>
      <c r="AA73" s="866">
        <v>2</v>
      </c>
      <c r="AB73" s="866"/>
      <c r="AC73" s="866"/>
      <c r="AD73" s="866"/>
      <c r="AE73" s="866"/>
      <c r="AF73" s="866">
        <v>2</v>
      </c>
      <c r="AG73" s="866"/>
      <c r="AH73" s="866"/>
      <c r="AI73" s="866"/>
      <c r="AJ73" s="866"/>
      <c r="AK73" s="866">
        <v>0</v>
      </c>
      <c r="AL73" s="866"/>
      <c r="AM73" s="866"/>
      <c r="AN73" s="866"/>
      <c r="AO73" s="866"/>
      <c r="AP73" s="866" t="s">
        <v>555</v>
      </c>
      <c r="AQ73" s="866"/>
      <c r="AR73" s="866"/>
      <c r="AS73" s="866"/>
      <c r="AT73" s="866"/>
      <c r="AU73" s="866" t="s">
        <v>555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569</v>
      </c>
      <c r="C74" s="910"/>
      <c r="D74" s="910"/>
      <c r="E74" s="910"/>
      <c r="F74" s="910"/>
      <c r="G74" s="910"/>
      <c r="H74" s="910"/>
      <c r="I74" s="910"/>
      <c r="J74" s="910"/>
      <c r="K74" s="910"/>
      <c r="L74" s="910"/>
      <c r="M74" s="910"/>
      <c r="N74" s="910"/>
      <c r="O74" s="910"/>
      <c r="P74" s="911"/>
      <c r="Q74" s="912">
        <v>280</v>
      </c>
      <c r="R74" s="866"/>
      <c r="S74" s="866"/>
      <c r="T74" s="866"/>
      <c r="U74" s="866"/>
      <c r="V74" s="866">
        <v>269</v>
      </c>
      <c r="W74" s="866"/>
      <c r="X74" s="866"/>
      <c r="Y74" s="866"/>
      <c r="Z74" s="866"/>
      <c r="AA74" s="866">
        <v>11</v>
      </c>
      <c r="AB74" s="866"/>
      <c r="AC74" s="866"/>
      <c r="AD74" s="866"/>
      <c r="AE74" s="866"/>
      <c r="AF74" s="866">
        <v>11</v>
      </c>
      <c r="AG74" s="866"/>
      <c r="AH74" s="866"/>
      <c r="AI74" s="866"/>
      <c r="AJ74" s="866"/>
      <c r="AK74" s="866" t="s">
        <v>555</v>
      </c>
      <c r="AL74" s="866"/>
      <c r="AM74" s="866"/>
      <c r="AN74" s="866"/>
      <c r="AO74" s="866"/>
      <c r="AP74" s="866">
        <v>101</v>
      </c>
      <c r="AQ74" s="866"/>
      <c r="AR74" s="866"/>
      <c r="AS74" s="866"/>
      <c r="AT74" s="866"/>
      <c r="AU74" s="866">
        <v>7</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570</v>
      </c>
      <c r="C75" s="910"/>
      <c r="D75" s="910"/>
      <c r="E75" s="910"/>
      <c r="F75" s="910"/>
      <c r="G75" s="910"/>
      <c r="H75" s="910"/>
      <c r="I75" s="910"/>
      <c r="J75" s="910"/>
      <c r="K75" s="910"/>
      <c r="L75" s="910"/>
      <c r="M75" s="910"/>
      <c r="N75" s="910"/>
      <c r="O75" s="910"/>
      <c r="P75" s="911"/>
      <c r="Q75" s="913">
        <v>249</v>
      </c>
      <c r="R75" s="914"/>
      <c r="S75" s="914"/>
      <c r="T75" s="914"/>
      <c r="U75" s="870"/>
      <c r="V75" s="915">
        <v>153</v>
      </c>
      <c r="W75" s="914"/>
      <c r="X75" s="914"/>
      <c r="Y75" s="914"/>
      <c r="Z75" s="870"/>
      <c r="AA75" s="915">
        <v>96</v>
      </c>
      <c r="AB75" s="914"/>
      <c r="AC75" s="914"/>
      <c r="AD75" s="914"/>
      <c r="AE75" s="870"/>
      <c r="AF75" s="915">
        <v>96</v>
      </c>
      <c r="AG75" s="914"/>
      <c r="AH75" s="914"/>
      <c r="AI75" s="914"/>
      <c r="AJ75" s="870"/>
      <c r="AK75" s="915" t="s">
        <v>555</v>
      </c>
      <c r="AL75" s="914"/>
      <c r="AM75" s="914"/>
      <c r="AN75" s="914"/>
      <c r="AO75" s="870"/>
      <c r="AP75" s="915" t="s">
        <v>555</v>
      </c>
      <c r="AQ75" s="914"/>
      <c r="AR75" s="914"/>
      <c r="AS75" s="914"/>
      <c r="AT75" s="870"/>
      <c r="AU75" s="915" t="s">
        <v>555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571</v>
      </c>
      <c r="C76" s="910"/>
      <c r="D76" s="910"/>
      <c r="E76" s="910"/>
      <c r="F76" s="910"/>
      <c r="G76" s="910"/>
      <c r="H76" s="910"/>
      <c r="I76" s="910"/>
      <c r="J76" s="910"/>
      <c r="K76" s="910"/>
      <c r="L76" s="910"/>
      <c r="M76" s="910"/>
      <c r="N76" s="910"/>
      <c r="O76" s="910"/>
      <c r="P76" s="911"/>
      <c r="Q76" s="913">
        <v>38</v>
      </c>
      <c r="R76" s="914"/>
      <c r="S76" s="914"/>
      <c r="T76" s="914"/>
      <c r="U76" s="870"/>
      <c r="V76" s="915">
        <v>23</v>
      </c>
      <c r="W76" s="914"/>
      <c r="X76" s="914"/>
      <c r="Y76" s="914"/>
      <c r="Z76" s="870"/>
      <c r="AA76" s="915">
        <v>15</v>
      </c>
      <c r="AB76" s="914"/>
      <c r="AC76" s="914"/>
      <c r="AD76" s="914"/>
      <c r="AE76" s="870"/>
      <c r="AF76" s="915">
        <v>15</v>
      </c>
      <c r="AG76" s="914"/>
      <c r="AH76" s="914"/>
      <c r="AI76" s="914"/>
      <c r="AJ76" s="870"/>
      <c r="AK76" s="915" t="s">
        <v>555</v>
      </c>
      <c r="AL76" s="914"/>
      <c r="AM76" s="914"/>
      <c r="AN76" s="914"/>
      <c r="AO76" s="870"/>
      <c r="AP76" s="915" t="s">
        <v>555</v>
      </c>
      <c r="AQ76" s="914"/>
      <c r="AR76" s="914"/>
      <c r="AS76" s="914"/>
      <c r="AT76" s="870"/>
      <c r="AU76" s="915" t="s">
        <v>555</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572</v>
      </c>
      <c r="C77" s="910"/>
      <c r="D77" s="910"/>
      <c r="E77" s="910"/>
      <c r="F77" s="910"/>
      <c r="G77" s="910"/>
      <c r="H77" s="910"/>
      <c r="I77" s="910"/>
      <c r="J77" s="910"/>
      <c r="K77" s="910"/>
      <c r="L77" s="910"/>
      <c r="M77" s="910"/>
      <c r="N77" s="910"/>
      <c r="O77" s="910"/>
      <c r="P77" s="911"/>
      <c r="Q77" s="913">
        <v>237</v>
      </c>
      <c r="R77" s="914"/>
      <c r="S77" s="914"/>
      <c r="T77" s="914"/>
      <c r="U77" s="870"/>
      <c r="V77" s="915">
        <v>234</v>
      </c>
      <c r="W77" s="914"/>
      <c r="X77" s="914"/>
      <c r="Y77" s="914"/>
      <c r="Z77" s="870"/>
      <c r="AA77" s="915">
        <v>4</v>
      </c>
      <c r="AB77" s="914"/>
      <c r="AC77" s="914"/>
      <c r="AD77" s="914"/>
      <c r="AE77" s="870"/>
      <c r="AF77" s="915">
        <v>4</v>
      </c>
      <c r="AG77" s="914"/>
      <c r="AH77" s="914"/>
      <c r="AI77" s="914"/>
      <c r="AJ77" s="870"/>
      <c r="AK77" s="915">
        <v>12</v>
      </c>
      <c r="AL77" s="914"/>
      <c r="AM77" s="914"/>
      <c r="AN77" s="914"/>
      <c r="AO77" s="870"/>
      <c r="AP77" s="915" t="s">
        <v>555</v>
      </c>
      <c r="AQ77" s="914"/>
      <c r="AR77" s="914"/>
      <c r="AS77" s="914"/>
      <c r="AT77" s="870"/>
      <c r="AU77" s="915" t="s">
        <v>555</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573</v>
      </c>
      <c r="C78" s="910"/>
      <c r="D78" s="910"/>
      <c r="E78" s="910"/>
      <c r="F78" s="910"/>
      <c r="G78" s="910"/>
      <c r="H78" s="910"/>
      <c r="I78" s="910"/>
      <c r="J78" s="910"/>
      <c r="K78" s="910"/>
      <c r="L78" s="910"/>
      <c r="M78" s="910"/>
      <c r="N78" s="910"/>
      <c r="O78" s="910"/>
      <c r="P78" s="911"/>
      <c r="Q78" s="912">
        <v>254366</v>
      </c>
      <c r="R78" s="866"/>
      <c r="S78" s="866"/>
      <c r="T78" s="866"/>
      <c r="U78" s="866"/>
      <c r="V78" s="866">
        <v>246438</v>
      </c>
      <c r="W78" s="866"/>
      <c r="X78" s="866"/>
      <c r="Y78" s="866"/>
      <c r="Z78" s="866"/>
      <c r="AA78" s="866">
        <v>7929</v>
      </c>
      <c r="AB78" s="866"/>
      <c r="AC78" s="866"/>
      <c r="AD78" s="866"/>
      <c r="AE78" s="866"/>
      <c r="AF78" s="866">
        <v>7525</v>
      </c>
      <c r="AG78" s="866"/>
      <c r="AH78" s="866"/>
      <c r="AI78" s="866"/>
      <c r="AJ78" s="866"/>
      <c r="AK78" s="866" t="s">
        <v>555</v>
      </c>
      <c r="AL78" s="866"/>
      <c r="AM78" s="866"/>
      <c r="AN78" s="866"/>
      <c r="AO78" s="866"/>
      <c r="AP78" s="866" t="s">
        <v>555</v>
      </c>
      <c r="AQ78" s="866"/>
      <c r="AR78" s="866"/>
      <c r="AS78" s="866"/>
      <c r="AT78" s="866"/>
      <c r="AU78" s="866" t="s">
        <v>555</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379</v>
      </c>
      <c r="B88" s="825" t="s">
        <v>408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8729</v>
      </c>
      <c r="AG88" s="880"/>
      <c r="AH88" s="880"/>
      <c r="AI88" s="880"/>
      <c r="AJ88" s="880"/>
      <c r="AK88" s="877"/>
      <c r="AL88" s="877"/>
      <c r="AM88" s="877"/>
      <c r="AN88" s="877"/>
      <c r="AO88" s="877"/>
      <c r="AP88" s="880">
        <v>101</v>
      </c>
      <c r="AQ88" s="880"/>
      <c r="AR88" s="880"/>
      <c r="AS88" s="880"/>
      <c r="AT88" s="880"/>
      <c r="AU88" s="880">
        <v>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1100</v>
      </c>
      <c r="CS102" s="888"/>
      <c r="CT102" s="888"/>
      <c r="CU102" s="888"/>
      <c r="CV102" s="927"/>
      <c r="CW102" s="926">
        <v>30</v>
      </c>
      <c r="CX102" s="888"/>
      <c r="CY102" s="888"/>
      <c r="CZ102" s="888"/>
      <c r="DA102" s="927"/>
      <c r="DB102" s="926"/>
      <c r="DC102" s="888"/>
      <c r="DD102" s="888"/>
      <c r="DE102" s="888"/>
      <c r="DF102" s="927"/>
      <c r="DG102" s="926">
        <v>400</v>
      </c>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417</v>
      </c>
      <c r="AB109" s="929"/>
      <c r="AC109" s="929"/>
      <c r="AD109" s="929"/>
      <c r="AE109" s="930"/>
      <c r="AF109" s="928" t="s">
        <v>418</v>
      </c>
      <c r="AG109" s="929"/>
      <c r="AH109" s="929"/>
      <c r="AI109" s="929"/>
      <c r="AJ109" s="930"/>
      <c r="AK109" s="928" t="s">
        <v>294</v>
      </c>
      <c r="AL109" s="929"/>
      <c r="AM109" s="929"/>
      <c r="AN109" s="929"/>
      <c r="AO109" s="930"/>
      <c r="AP109" s="928" t="s">
        <v>419</v>
      </c>
      <c r="AQ109" s="929"/>
      <c r="AR109" s="929"/>
      <c r="AS109" s="929"/>
      <c r="AT109" s="931"/>
      <c r="AU109" s="948" t="s">
        <v>416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417</v>
      </c>
      <c r="BR109" s="929"/>
      <c r="BS109" s="929"/>
      <c r="BT109" s="929"/>
      <c r="BU109" s="930"/>
      <c r="BV109" s="928" t="s">
        <v>418</v>
      </c>
      <c r="BW109" s="929"/>
      <c r="BX109" s="929"/>
      <c r="BY109" s="929"/>
      <c r="BZ109" s="930"/>
      <c r="CA109" s="928" t="s">
        <v>294</v>
      </c>
      <c r="CB109" s="929"/>
      <c r="CC109" s="929"/>
      <c r="CD109" s="929"/>
      <c r="CE109" s="930"/>
      <c r="CF109" s="949" t="s">
        <v>419</v>
      </c>
      <c r="CG109" s="949"/>
      <c r="CH109" s="949"/>
      <c r="CI109" s="949"/>
      <c r="CJ109" s="949"/>
      <c r="CK109" s="928" t="s">
        <v>420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417</v>
      </c>
      <c r="DH109" s="929"/>
      <c r="DI109" s="929"/>
      <c r="DJ109" s="929"/>
      <c r="DK109" s="930"/>
      <c r="DL109" s="928" t="s">
        <v>418</v>
      </c>
      <c r="DM109" s="929"/>
      <c r="DN109" s="929"/>
      <c r="DO109" s="929"/>
      <c r="DP109" s="930"/>
      <c r="DQ109" s="928" t="s">
        <v>294</v>
      </c>
      <c r="DR109" s="929"/>
      <c r="DS109" s="929"/>
      <c r="DT109" s="929"/>
      <c r="DU109" s="930"/>
      <c r="DV109" s="928" t="s">
        <v>419</v>
      </c>
      <c r="DW109" s="929"/>
      <c r="DX109" s="929"/>
      <c r="DY109" s="929"/>
      <c r="DZ109" s="931"/>
    </row>
    <row r="110" spans="1:131" s="230" customFormat="1" ht="26.25" customHeight="1" x14ac:dyDescent="0.2">
      <c r="A110" s="932" t="s">
        <v>421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11125012</v>
      </c>
      <c r="AB110" s="936"/>
      <c r="AC110" s="936"/>
      <c r="AD110" s="936"/>
      <c r="AE110" s="937"/>
      <c r="AF110" s="938">
        <v>11798687</v>
      </c>
      <c r="AG110" s="936"/>
      <c r="AH110" s="936"/>
      <c r="AI110" s="936"/>
      <c r="AJ110" s="937"/>
      <c r="AK110" s="938">
        <v>12382309</v>
      </c>
      <c r="AL110" s="936"/>
      <c r="AM110" s="936"/>
      <c r="AN110" s="936"/>
      <c r="AO110" s="937"/>
      <c r="AP110" s="939">
        <v>20.7</v>
      </c>
      <c r="AQ110" s="940"/>
      <c r="AR110" s="940"/>
      <c r="AS110" s="940"/>
      <c r="AT110" s="941"/>
      <c r="AU110" s="942" t="s">
        <v>69</v>
      </c>
      <c r="AV110" s="943"/>
      <c r="AW110" s="943"/>
      <c r="AX110" s="943"/>
      <c r="AY110" s="943"/>
      <c r="AZ110" s="965" t="s">
        <v>422</v>
      </c>
      <c r="BA110" s="933"/>
      <c r="BB110" s="933"/>
      <c r="BC110" s="933"/>
      <c r="BD110" s="933"/>
      <c r="BE110" s="933"/>
      <c r="BF110" s="933"/>
      <c r="BG110" s="933"/>
      <c r="BH110" s="933"/>
      <c r="BI110" s="933"/>
      <c r="BJ110" s="933"/>
      <c r="BK110" s="933"/>
      <c r="BL110" s="933"/>
      <c r="BM110" s="933"/>
      <c r="BN110" s="933"/>
      <c r="BO110" s="933"/>
      <c r="BP110" s="934"/>
      <c r="BQ110" s="966">
        <v>108467424</v>
      </c>
      <c r="BR110" s="967"/>
      <c r="BS110" s="967"/>
      <c r="BT110" s="967"/>
      <c r="BU110" s="967"/>
      <c r="BV110" s="967">
        <v>102123892</v>
      </c>
      <c r="BW110" s="967"/>
      <c r="BX110" s="967"/>
      <c r="BY110" s="967"/>
      <c r="BZ110" s="967"/>
      <c r="CA110" s="967">
        <v>93817116</v>
      </c>
      <c r="CB110" s="967"/>
      <c r="CC110" s="967"/>
      <c r="CD110" s="967"/>
      <c r="CE110" s="967"/>
      <c r="CF110" s="980">
        <v>157.19999999999999</v>
      </c>
      <c r="CG110" s="981"/>
      <c r="CH110" s="981"/>
      <c r="CI110" s="981"/>
      <c r="CJ110" s="981"/>
      <c r="CK110" s="982" t="s">
        <v>423</v>
      </c>
      <c r="CL110" s="983"/>
      <c r="CM110" s="965" t="s">
        <v>424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153000</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426</v>
      </c>
      <c r="BA111" s="959"/>
      <c r="BB111" s="959"/>
      <c r="BC111" s="959"/>
      <c r="BD111" s="959"/>
      <c r="BE111" s="959"/>
      <c r="BF111" s="959"/>
      <c r="BG111" s="959"/>
      <c r="BH111" s="959"/>
      <c r="BI111" s="959"/>
      <c r="BJ111" s="959"/>
      <c r="BK111" s="959"/>
      <c r="BL111" s="959"/>
      <c r="BM111" s="959"/>
      <c r="BN111" s="959"/>
      <c r="BO111" s="959"/>
      <c r="BP111" s="960"/>
      <c r="BQ111" s="961">
        <v>1025544</v>
      </c>
      <c r="BR111" s="962"/>
      <c r="BS111" s="962"/>
      <c r="BT111" s="962"/>
      <c r="BU111" s="962"/>
      <c r="BV111" s="962">
        <v>1022850</v>
      </c>
      <c r="BW111" s="962"/>
      <c r="BX111" s="962"/>
      <c r="BY111" s="962"/>
      <c r="BZ111" s="962"/>
      <c r="CA111" s="962">
        <v>1132266</v>
      </c>
      <c r="CB111" s="962"/>
      <c r="CC111" s="962"/>
      <c r="CD111" s="962"/>
      <c r="CE111" s="962"/>
      <c r="CF111" s="956">
        <v>1.9</v>
      </c>
      <c r="CG111" s="957"/>
      <c r="CH111" s="957"/>
      <c r="CI111" s="957"/>
      <c r="CJ111" s="957"/>
      <c r="CK111" s="984"/>
      <c r="CL111" s="985"/>
      <c r="CM111" s="958" t="s">
        <v>427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428</v>
      </c>
      <c r="B112" s="989"/>
      <c r="C112" s="959" t="s">
        <v>429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430</v>
      </c>
      <c r="BA112" s="959"/>
      <c r="BB112" s="959"/>
      <c r="BC112" s="959"/>
      <c r="BD112" s="959"/>
      <c r="BE112" s="959"/>
      <c r="BF112" s="959"/>
      <c r="BG112" s="959"/>
      <c r="BH112" s="959"/>
      <c r="BI112" s="959"/>
      <c r="BJ112" s="959"/>
      <c r="BK112" s="959"/>
      <c r="BL112" s="959"/>
      <c r="BM112" s="959"/>
      <c r="BN112" s="959"/>
      <c r="BO112" s="959"/>
      <c r="BP112" s="960"/>
      <c r="BQ112" s="961">
        <v>62137315</v>
      </c>
      <c r="BR112" s="962"/>
      <c r="BS112" s="962"/>
      <c r="BT112" s="962"/>
      <c r="BU112" s="962"/>
      <c r="BV112" s="962">
        <v>59853432</v>
      </c>
      <c r="BW112" s="962"/>
      <c r="BX112" s="962"/>
      <c r="BY112" s="962"/>
      <c r="BZ112" s="962"/>
      <c r="CA112" s="962">
        <v>57653954</v>
      </c>
      <c r="CB112" s="962"/>
      <c r="CC112" s="962"/>
      <c r="CD112" s="962"/>
      <c r="CE112" s="962"/>
      <c r="CF112" s="956">
        <v>96.6</v>
      </c>
      <c r="CG112" s="957"/>
      <c r="CH112" s="957"/>
      <c r="CI112" s="957"/>
      <c r="CJ112" s="957"/>
      <c r="CK112" s="984"/>
      <c r="CL112" s="985"/>
      <c r="CM112" s="958" t="s">
        <v>431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432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4415969</v>
      </c>
      <c r="AB113" s="974"/>
      <c r="AC113" s="974"/>
      <c r="AD113" s="974"/>
      <c r="AE113" s="975"/>
      <c r="AF113" s="976">
        <v>4496546</v>
      </c>
      <c r="AG113" s="974"/>
      <c r="AH113" s="974"/>
      <c r="AI113" s="974"/>
      <c r="AJ113" s="975"/>
      <c r="AK113" s="976">
        <v>4359641</v>
      </c>
      <c r="AL113" s="974"/>
      <c r="AM113" s="974"/>
      <c r="AN113" s="974"/>
      <c r="AO113" s="975"/>
      <c r="AP113" s="977">
        <v>7.3</v>
      </c>
      <c r="AQ113" s="978"/>
      <c r="AR113" s="978"/>
      <c r="AS113" s="978"/>
      <c r="AT113" s="979"/>
      <c r="AU113" s="944"/>
      <c r="AV113" s="945"/>
      <c r="AW113" s="945"/>
      <c r="AX113" s="945"/>
      <c r="AY113" s="945"/>
      <c r="AZ113" s="958" t="s">
        <v>433</v>
      </c>
      <c r="BA113" s="959"/>
      <c r="BB113" s="959"/>
      <c r="BC113" s="959"/>
      <c r="BD113" s="959"/>
      <c r="BE113" s="959"/>
      <c r="BF113" s="959"/>
      <c r="BG113" s="959"/>
      <c r="BH113" s="959"/>
      <c r="BI113" s="959"/>
      <c r="BJ113" s="959"/>
      <c r="BK113" s="959"/>
      <c r="BL113" s="959"/>
      <c r="BM113" s="959"/>
      <c r="BN113" s="959"/>
      <c r="BO113" s="959"/>
      <c r="BP113" s="960"/>
      <c r="BQ113" s="961">
        <v>36442</v>
      </c>
      <c r="BR113" s="962"/>
      <c r="BS113" s="962"/>
      <c r="BT113" s="962"/>
      <c r="BU113" s="962"/>
      <c r="BV113" s="962">
        <v>21733</v>
      </c>
      <c r="BW113" s="962"/>
      <c r="BX113" s="962"/>
      <c r="BY113" s="962"/>
      <c r="BZ113" s="962"/>
      <c r="CA113" s="962">
        <v>6978</v>
      </c>
      <c r="CB113" s="962"/>
      <c r="CC113" s="962"/>
      <c r="CD113" s="962"/>
      <c r="CE113" s="962"/>
      <c r="CF113" s="956">
        <v>0</v>
      </c>
      <c r="CG113" s="957"/>
      <c r="CH113" s="957"/>
      <c r="CI113" s="957"/>
      <c r="CJ113" s="957"/>
      <c r="CK113" s="984"/>
      <c r="CL113" s="985"/>
      <c r="CM113" s="958" t="s">
        <v>434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10301</v>
      </c>
      <c r="AB114" s="995"/>
      <c r="AC114" s="995"/>
      <c r="AD114" s="995"/>
      <c r="AE114" s="996"/>
      <c r="AF114" s="997">
        <v>10301</v>
      </c>
      <c r="AG114" s="995"/>
      <c r="AH114" s="995"/>
      <c r="AI114" s="995"/>
      <c r="AJ114" s="996"/>
      <c r="AK114" s="997">
        <v>10301</v>
      </c>
      <c r="AL114" s="995"/>
      <c r="AM114" s="995"/>
      <c r="AN114" s="995"/>
      <c r="AO114" s="996"/>
      <c r="AP114" s="998">
        <v>0</v>
      </c>
      <c r="AQ114" s="999"/>
      <c r="AR114" s="999"/>
      <c r="AS114" s="999"/>
      <c r="AT114" s="1000"/>
      <c r="AU114" s="944"/>
      <c r="AV114" s="945"/>
      <c r="AW114" s="945"/>
      <c r="AX114" s="945"/>
      <c r="AY114" s="945"/>
      <c r="AZ114" s="958" t="s">
        <v>436</v>
      </c>
      <c r="BA114" s="959"/>
      <c r="BB114" s="959"/>
      <c r="BC114" s="959"/>
      <c r="BD114" s="959"/>
      <c r="BE114" s="959"/>
      <c r="BF114" s="959"/>
      <c r="BG114" s="959"/>
      <c r="BH114" s="959"/>
      <c r="BI114" s="959"/>
      <c r="BJ114" s="959"/>
      <c r="BK114" s="959"/>
      <c r="BL114" s="959"/>
      <c r="BM114" s="959"/>
      <c r="BN114" s="959"/>
      <c r="BO114" s="959"/>
      <c r="BP114" s="960"/>
      <c r="BQ114" s="961">
        <v>18573734</v>
      </c>
      <c r="BR114" s="962"/>
      <c r="BS114" s="962"/>
      <c r="BT114" s="962"/>
      <c r="BU114" s="962"/>
      <c r="BV114" s="962">
        <v>17795025</v>
      </c>
      <c r="BW114" s="962"/>
      <c r="BX114" s="962"/>
      <c r="BY114" s="962"/>
      <c r="BZ114" s="962"/>
      <c r="CA114" s="962">
        <v>17213801</v>
      </c>
      <c r="CB114" s="962"/>
      <c r="CC114" s="962"/>
      <c r="CD114" s="962"/>
      <c r="CE114" s="962"/>
      <c r="CF114" s="956">
        <v>28.8</v>
      </c>
      <c r="CG114" s="957"/>
      <c r="CH114" s="957"/>
      <c r="CI114" s="957"/>
      <c r="CJ114" s="957"/>
      <c r="CK114" s="984"/>
      <c r="CL114" s="985"/>
      <c r="CM114" s="958" t="s">
        <v>437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33009</v>
      </c>
      <c r="AB115" s="974"/>
      <c r="AC115" s="974"/>
      <c r="AD115" s="974"/>
      <c r="AE115" s="975"/>
      <c r="AF115" s="976">
        <v>23893</v>
      </c>
      <c r="AG115" s="974"/>
      <c r="AH115" s="974"/>
      <c r="AI115" s="974"/>
      <c r="AJ115" s="975"/>
      <c r="AK115" s="976">
        <v>16640</v>
      </c>
      <c r="AL115" s="974"/>
      <c r="AM115" s="974"/>
      <c r="AN115" s="974"/>
      <c r="AO115" s="975"/>
      <c r="AP115" s="977">
        <v>0</v>
      </c>
      <c r="AQ115" s="978"/>
      <c r="AR115" s="978"/>
      <c r="AS115" s="978"/>
      <c r="AT115" s="979"/>
      <c r="AU115" s="944"/>
      <c r="AV115" s="945"/>
      <c r="AW115" s="945"/>
      <c r="AX115" s="945"/>
      <c r="AY115" s="945"/>
      <c r="AZ115" s="958" t="s">
        <v>439</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440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814645</v>
      </c>
      <c r="DH115" s="995"/>
      <c r="DI115" s="995"/>
      <c r="DJ115" s="995"/>
      <c r="DK115" s="996"/>
      <c r="DL115" s="997">
        <v>988281</v>
      </c>
      <c r="DM115" s="995"/>
      <c r="DN115" s="995"/>
      <c r="DO115" s="995"/>
      <c r="DP115" s="996"/>
      <c r="DQ115" s="997">
        <v>1113810</v>
      </c>
      <c r="DR115" s="995"/>
      <c r="DS115" s="995"/>
      <c r="DT115" s="995"/>
      <c r="DU115" s="996"/>
      <c r="DV115" s="998">
        <v>1.9</v>
      </c>
      <c r="DW115" s="999"/>
      <c r="DX115" s="999"/>
      <c r="DY115" s="999"/>
      <c r="DZ115" s="1000"/>
    </row>
    <row r="116" spans="1:130" s="230" customFormat="1" ht="26.25" customHeight="1" x14ac:dyDescent="0.2">
      <c r="A116" s="992"/>
      <c r="B116" s="993"/>
      <c r="C116" s="1001" t="s">
        <v>441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442</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444</v>
      </c>
      <c r="Z117" s="930"/>
      <c r="AA117" s="1014">
        <v>15584291</v>
      </c>
      <c r="AB117" s="1015"/>
      <c r="AC117" s="1015"/>
      <c r="AD117" s="1015"/>
      <c r="AE117" s="1016"/>
      <c r="AF117" s="1017">
        <v>16329427</v>
      </c>
      <c r="AG117" s="1015"/>
      <c r="AH117" s="1015"/>
      <c r="AI117" s="1015"/>
      <c r="AJ117" s="1016"/>
      <c r="AK117" s="1017">
        <v>16768891</v>
      </c>
      <c r="AL117" s="1015"/>
      <c r="AM117" s="1015"/>
      <c r="AN117" s="1015"/>
      <c r="AO117" s="1016"/>
      <c r="AP117" s="1018"/>
      <c r="AQ117" s="1019"/>
      <c r="AR117" s="1019"/>
      <c r="AS117" s="1019"/>
      <c r="AT117" s="1020"/>
      <c r="AU117" s="944"/>
      <c r="AV117" s="945"/>
      <c r="AW117" s="945"/>
      <c r="AX117" s="945"/>
      <c r="AY117" s="945"/>
      <c r="AZ117" s="1010" t="s">
        <v>445</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420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417</v>
      </c>
      <c r="AB118" s="929"/>
      <c r="AC118" s="929"/>
      <c r="AD118" s="929"/>
      <c r="AE118" s="930"/>
      <c r="AF118" s="928" t="s">
        <v>418</v>
      </c>
      <c r="AG118" s="929"/>
      <c r="AH118" s="929"/>
      <c r="AI118" s="929"/>
      <c r="AJ118" s="930"/>
      <c r="AK118" s="928" t="s">
        <v>294</v>
      </c>
      <c r="AL118" s="929"/>
      <c r="AM118" s="929"/>
      <c r="AN118" s="929"/>
      <c r="AO118" s="930"/>
      <c r="AP118" s="1006" t="s">
        <v>419</v>
      </c>
      <c r="AQ118" s="1007"/>
      <c r="AR118" s="1007"/>
      <c r="AS118" s="1007"/>
      <c r="AT118" s="1008"/>
      <c r="AU118" s="944"/>
      <c r="AV118" s="945"/>
      <c r="AW118" s="945"/>
      <c r="AX118" s="945"/>
      <c r="AY118" s="945"/>
      <c r="AZ118" s="1009" t="s">
        <v>447</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423</v>
      </c>
      <c r="B119" s="983"/>
      <c r="C119" s="965" t="s">
        <v>424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449</v>
      </c>
      <c r="BP119" s="1041"/>
      <c r="BQ119" s="1035">
        <v>190240459</v>
      </c>
      <c r="BR119" s="1036"/>
      <c r="BS119" s="1036"/>
      <c r="BT119" s="1036"/>
      <c r="BU119" s="1036"/>
      <c r="BV119" s="1036">
        <v>180816932</v>
      </c>
      <c r="BW119" s="1036"/>
      <c r="BX119" s="1036"/>
      <c r="BY119" s="1036"/>
      <c r="BZ119" s="1036"/>
      <c r="CA119" s="1036">
        <v>169824115</v>
      </c>
      <c r="CB119" s="1036"/>
      <c r="CC119" s="1036"/>
      <c r="CD119" s="1036"/>
      <c r="CE119" s="1036"/>
      <c r="CF119" s="1037"/>
      <c r="CG119" s="1038"/>
      <c r="CH119" s="1038"/>
      <c r="CI119" s="1038"/>
      <c r="CJ119" s="1039"/>
      <c r="CK119" s="986"/>
      <c r="CL119" s="987"/>
      <c r="CM119" s="1009" t="s">
        <v>450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57899</v>
      </c>
      <c r="DH119" s="1022"/>
      <c r="DI119" s="1022"/>
      <c r="DJ119" s="1022"/>
      <c r="DK119" s="1023"/>
      <c r="DL119" s="1021">
        <v>34569</v>
      </c>
      <c r="DM119" s="1022"/>
      <c r="DN119" s="1022"/>
      <c r="DO119" s="1022"/>
      <c r="DP119" s="1023"/>
      <c r="DQ119" s="1021">
        <v>18456</v>
      </c>
      <c r="DR119" s="1022"/>
      <c r="DS119" s="1022"/>
      <c r="DT119" s="1022"/>
      <c r="DU119" s="1023"/>
      <c r="DV119" s="1024">
        <v>0</v>
      </c>
      <c r="DW119" s="1025"/>
      <c r="DX119" s="1025"/>
      <c r="DY119" s="1025"/>
      <c r="DZ119" s="1026"/>
    </row>
    <row r="120" spans="1:130" s="230" customFormat="1" ht="26.25" customHeight="1" x14ac:dyDescent="0.2">
      <c r="A120" s="1093"/>
      <c r="B120" s="985"/>
      <c r="C120" s="958" t="s">
        <v>427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451</v>
      </c>
      <c r="AV120" s="1028"/>
      <c r="AW120" s="1028"/>
      <c r="AX120" s="1028"/>
      <c r="AY120" s="1029"/>
      <c r="AZ120" s="965" t="s">
        <v>452</v>
      </c>
      <c r="BA120" s="933"/>
      <c r="BB120" s="933"/>
      <c r="BC120" s="933"/>
      <c r="BD120" s="933"/>
      <c r="BE120" s="933"/>
      <c r="BF120" s="933"/>
      <c r="BG120" s="933"/>
      <c r="BH120" s="933"/>
      <c r="BI120" s="933"/>
      <c r="BJ120" s="933"/>
      <c r="BK120" s="933"/>
      <c r="BL120" s="933"/>
      <c r="BM120" s="933"/>
      <c r="BN120" s="933"/>
      <c r="BO120" s="933"/>
      <c r="BP120" s="934"/>
      <c r="BQ120" s="966">
        <v>20576542</v>
      </c>
      <c r="BR120" s="967"/>
      <c r="BS120" s="967"/>
      <c r="BT120" s="967"/>
      <c r="BU120" s="967"/>
      <c r="BV120" s="967">
        <v>21413921</v>
      </c>
      <c r="BW120" s="967"/>
      <c r="BX120" s="967"/>
      <c r="BY120" s="967"/>
      <c r="BZ120" s="967"/>
      <c r="CA120" s="967">
        <v>22376650</v>
      </c>
      <c r="CB120" s="967"/>
      <c r="CC120" s="967"/>
      <c r="CD120" s="967"/>
      <c r="CE120" s="967"/>
      <c r="CF120" s="980">
        <v>37.5</v>
      </c>
      <c r="CG120" s="981"/>
      <c r="CH120" s="981"/>
      <c r="CI120" s="981"/>
      <c r="CJ120" s="981"/>
      <c r="CK120" s="1042" t="s">
        <v>453</v>
      </c>
      <c r="CL120" s="1043"/>
      <c r="CM120" s="1043"/>
      <c r="CN120" s="1043"/>
      <c r="CO120" s="1044"/>
      <c r="CP120" s="1050" t="s">
        <v>398</v>
      </c>
      <c r="CQ120" s="1051"/>
      <c r="CR120" s="1051"/>
      <c r="CS120" s="1051"/>
      <c r="CT120" s="1051"/>
      <c r="CU120" s="1051"/>
      <c r="CV120" s="1051"/>
      <c r="CW120" s="1051"/>
      <c r="CX120" s="1051"/>
      <c r="CY120" s="1051"/>
      <c r="CZ120" s="1051"/>
      <c r="DA120" s="1051"/>
      <c r="DB120" s="1051"/>
      <c r="DC120" s="1051"/>
      <c r="DD120" s="1051"/>
      <c r="DE120" s="1051"/>
      <c r="DF120" s="1052"/>
      <c r="DG120" s="966">
        <v>56291889</v>
      </c>
      <c r="DH120" s="967"/>
      <c r="DI120" s="967"/>
      <c r="DJ120" s="967"/>
      <c r="DK120" s="967"/>
      <c r="DL120" s="967">
        <v>54473762</v>
      </c>
      <c r="DM120" s="967"/>
      <c r="DN120" s="967"/>
      <c r="DO120" s="967"/>
      <c r="DP120" s="967"/>
      <c r="DQ120" s="967">
        <v>52775733</v>
      </c>
      <c r="DR120" s="967"/>
      <c r="DS120" s="967"/>
      <c r="DT120" s="967"/>
      <c r="DU120" s="967"/>
      <c r="DV120" s="968">
        <v>88.4</v>
      </c>
      <c r="DW120" s="968"/>
      <c r="DX120" s="968"/>
      <c r="DY120" s="968"/>
      <c r="DZ120" s="969"/>
    </row>
    <row r="121" spans="1:130" s="230" customFormat="1" ht="26.25" customHeight="1" x14ac:dyDescent="0.2">
      <c r="A121" s="1093"/>
      <c r="B121" s="985"/>
      <c r="C121" s="1010" t="s">
        <v>454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455</v>
      </c>
      <c r="BA121" s="959"/>
      <c r="BB121" s="959"/>
      <c r="BC121" s="959"/>
      <c r="BD121" s="959"/>
      <c r="BE121" s="959"/>
      <c r="BF121" s="959"/>
      <c r="BG121" s="959"/>
      <c r="BH121" s="959"/>
      <c r="BI121" s="959"/>
      <c r="BJ121" s="959"/>
      <c r="BK121" s="959"/>
      <c r="BL121" s="959"/>
      <c r="BM121" s="959"/>
      <c r="BN121" s="959"/>
      <c r="BO121" s="959"/>
      <c r="BP121" s="960"/>
      <c r="BQ121" s="961">
        <v>29044160</v>
      </c>
      <c r="BR121" s="962"/>
      <c r="BS121" s="962"/>
      <c r="BT121" s="962"/>
      <c r="BU121" s="962"/>
      <c r="BV121" s="962">
        <v>27732927</v>
      </c>
      <c r="BW121" s="962"/>
      <c r="BX121" s="962"/>
      <c r="BY121" s="962"/>
      <c r="BZ121" s="962"/>
      <c r="CA121" s="962">
        <v>28330147</v>
      </c>
      <c r="CB121" s="962"/>
      <c r="CC121" s="962"/>
      <c r="CD121" s="962"/>
      <c r="CE121" s="962"/>
      <c r="CF121" s="956">
        <v>47.5</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3813404</v>
      </c>
      <c r="DH121" s="962"/>
      <c r="DI121" s="962"/>
      <c r="DJ121" s="962"/>
      <c r="DK121" s="962"/>
      <c r="DL121" s="962">
        <v>3602129</v>
      </c>
      <c r="DM121" s="962"/>
      <c r="DN121" s="962"/>
      <c r="DO121" s="962"/>
      <c r="DP121" s="962"/>
      <c r="DQ121" s="962">
        <v>3330768</v>
      </c>
      <c r="DR121" s="962"/>
      <c r="DS121" s="962"/>
      <c r="DT121" s="962"/>
      <c r="DU121" s="962"/>
      <c r="DV121" s="963">
        <v>5.6</v>
      </c>
      <c r="DW121" s="963"/>
      <c r="DX121" s="963"/>
      <c r="DY121" s="963"/>
      <c r="DZ121" s="964"/>
    </row>
    <row r="122" spans="1:130" s="230" customFormat="1" ht="26.25" customHeight="1" x14ac:dyDescent="0.2">
      <c r="A122" s="1093"/>
      <c r="B122" s="985"/>
      <c r="C122" s="958" t="s">
        <v>437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456</v>
      </c>
      <c r="BA122" s="1001"/>
      <c r="BB122" s="1001"/>
      <c r="BC122" s="1001"/>
      <c r="BD122" s="1001"/>
      <c r="BE122" s="1001"/>
      <c r="BF122" s="1001"/>
      <c r="BG122" s="1001"/>
      <c r="BH122" s="1001"/>
      <c r="BI122" s="1001"/>
      <c r="BJ122" s="1001"/>
      <c r="BK122" s="1001"/>
      <c r="BL122" s="1001"/>
      <c r="BM122" s="1001"/>
      <c r="BN122" s="1001"/>
      <c r="BO122" s="1001"/>
      <c r="BP122" s="1002"/>
      <c r="BQ122" s="1035">
        <v>119249427</v>
      </c>
      <c r="BR122" s="1036"/>
      <c r="BS122" s="1036"/>
      <c r="BT122" s="1036"/>
      <c r="BU122" s="1036"/>
      <c r="BV122" s="1036">
        <v>112849876</v>
      </c>
      <c r="BW122" s="1036"/>
      <c r="BX122" s="1036"/>
      <c r="BY122" s="1036"/>
      <c r="BZ122" s="1036"/>
      <c r="CA122" s="1036">
        <v>105603887</v>
      </c>
      <c r="CB122" s="1036"/>
      <c r="CC122" s="1036"/>
      <c r="CD122" s="1036"/>
      <c r="CE122" s="1036"/>
      <c r="CF122" s="1053">
        <v>176.9</v>
      </c>
      <c r="CG122" s="1054"/>
      <c r="CH122" s="1054"/>
      <c r="CI122" s="1054"/>
      <c r="CJ122" s="1054"/>
      <c r="CK122" s="1045"/>
      <c r="CL122" s="1046"/>
      <c r="CM122" s="1046"/>
      <c r="CN122" s="1046"/>
      <c r="CO122" s="1047"/>
      <c r="CP122" s="1055" t="s">
        <v>400</v>
      </c>
      <c r="CQ122" s="1056"/>
      <c r="CR122" s="1056"/>
      <c r="CS122" s="1056"/>
      <c r="CT122" s="1056"/>
      <c r="CU122" s="1056"/>
      <c r="CV122" s="1056"/>
      <c r="CW122" s="1056"/>
      <c r="CX122" s="1056"/>
      <c r="CY122" s="1056"/>
      <c r="CZ122" s="1056"/>
      <c r="DA122" s="1056"/>
      <c r="DB122" s="1056"/>
      <c r="DC122" s="1056"/>
      <c r="DD122" s="1056"/>
      <c r="DE122" s="1056"/>
      <c r="DF122" s="1057"/>
      <c r="DG122" s="961">
        <v>1852945</v>
      </c>
      <c r="DH122" s="962"/>
      <c r="DI122" s="962"/>
      <c r="DJ122" s="962"/>
      <c r="DK122" s="962"/>
      <c r="DL122" s="962">
        <v>1603461</v>
      </c>
      <c r="DM122" s="962"/>
      <c r="DN122" s="962"/>
      <c r="DO122" s="962"/>
      <c r="DP122" s="962"/>
      <c r="DQ122" s="962">
        <v>1370140</v>
      </c>
      <c r="DR122" s="962"/>
      <c r="DS122" s="962"/>
      <c r="DT122" s="962"/>
      <c r="DU122" s="962"/>
      <c r="DV122" s="963">
        <v>2.2999999999999998</v>
      </c>
      <c r="DW122" s="963"/>
      <c r="DX122" s="963"/>
      <c r="DY122" s="963"/>
      <c r="DZ122" s="964"/>
    </row>
    <row r="123" spans="1:130" s="230" customFormat="1" ht="26.25" customHeight="1" x14ac:dyDescent="0.2">
      <c r="A123" s="1093"/>
      <c r="B123" s="985"/>
      <c r="C123" s="958" t="s">
        <v>443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457</v>
      </c>
      <c r="BP123" s="1041"/>
      <c r="BQ123" s="1099">
        <v>168870129</v>
      </c>
      <c r="BR123" s="1100"/>
      <c r="BS123" s="1100"/>
      <c r="BT123" s="1100"/>
      <c r="BU123" s="1100"/>
      <c r="BV123" s="1100">
        <v>161996724</v>
      </c>
      <c r="BW123" s="1100"/>
      <c r="BX123" s="1100"/>
      <c r="BY123" s="1100"/>
      <c r="BZ123" s="1100"/>
      <c r="CA123" s="1100">
        <v>156310684</v>
      </c>
      <c r="CB123" s="1100"/>
      <c r="CC123" s="1100"/>
      <c r="CD123" s="1100"/>
      <c r="CE123" s="1100"/>
      <c r="CF123" s="1037"/>
      <c r="CG123" s="1038"/>
      <c r="CH123" s="1038"/>
      <c r="CI123" s="1038"/>
      <c r="CJ123" s="1039"/>
      <c r="CK123" s="1045"/>
      <c r="CL123" s="1046"/>
      <c r="CM123" s="1046"/>
      <c r="CN123" s="1046"/>
      <c r="CO123" s="1047"/>
      <c r="CP123" s="1055" t="s">
        <v>402</v>
      </c>
      <c r="CQ123" s="1056"/>
      <c r="CR123" s="1056"/>
      <c r="CS123" s="1056"/>
      <c r="CT123" s="1056"/>
      <c r="CU123" s="1056"/>
      <c r="CV123" s="1056"/>
      <c r="CW123" s="1056"/>
      <c r="CX123" s="1056"/>
      <c r="CY123" s="1056"/>
      <c r="CZ123" s="1056"/>
      <c r="DA123" s="1056"/>
      <c r="DB123" s="1056"/>
      <c r="DC123" s="1056"/>
      <c r="DD123" s="1056"/>
      <c r="DE123" s="1056"/>
      <c r="DF123" s="1057"/>
      <c r="DG123" s="994">
        <v>179077</v>
      </c>
      <c r="DH123" s="995"/>
      <c r="DI123" s="995"/>
      <c r="DJ123" s="995"/>
      <c r="DK123" s="996"/>
      <c r="DL123" s="997">
        <v>174080</v>
      </c>
      <c r="DM123" s="995"/>
      <c r="DN123" s="995"/>
      <c r="DO123" s="995"/>
      <c r="DP123" s="996"/>
      <c r="DQ123" s="997">
        <v>177313</v>
      </c>
      <c r="DR123" s="995"/>
      <c r="DS123" s="995"/>
      <c r="DT123" s="995"/>
      <c r="DU123" s="996"/>
      <c r="DV123" s="998">
        <v>0.3</v>
      </c>
      <c r="DW123" s="999"/>
      <c r="DX123" s="999"/>
      <c r="DY123" s="999"/>
      <c r="DZ123" s="1000"/>
    </row>
    <row r="124" spans="1:130" s="230" customFormat="1" ht="26.25" customHeight="1" thickBot="1" x14ac:dyDescent="0.25">
      <c r="A124" s="1093"/>
      <c r="B124" s="985"/>
      <c r="C124" s="958" t="s">
        <v>446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35.700000000000003</v>
      </c>
      <c r="BR124" s="1063"/>
      <c r="BS124" s="1063"/>
      <c r="BT124" s="1063"/>
      <c r="BU124" s="1063"/>
      <c r="BV124" s="1063">
        <v>32.1</v>
      </c>
      <c r="BW124" s="1063"/>
      <c r="BX124" s="1063"/>
      <c r="BY124" s="1063"/>
      <c r="BZ124" s="1063"/>
      <c r="CA124" s="1063">
        <v>22.6</v>
      </c>
      <c r="CB124" s="1063"/>
      <c r="CC124" s="1063"/>
      <c r="CD124" s="1063"/>
      <c r="CE124" s="1063"/>
      <c r="CF124" s="1064"/>
      <c r="CG124" s="1065"/>
      <c r="CH124" s="1065"/>
      <c r="CI124" s="1065"/>
      <c r="CJ124" s="1066"/>
      <c r="CK124" s="1048"/>
      <c r="CL124" s="1048"/>
      <c r="CM124" s="1048"/>
      <c r="CN124" s="1048"/>
      <c r="CO124" s="1049"/>
      <c r="CP124" s="1055" t="s">
        <v>459</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460</v>
      </c>
      <c r="CL125" s="1043"/>
      <c r="CM125" s="1043"/>
      <c r="CN125" s="1043"/>
      <c r="CO125" s="1044"/>
      <c r="CP125" s="965" t="s">
        <v>461</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450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33009</v>
      </c>
      <c r="AB126" s="995"/>
      <c r="AC126" s="995"/>
      <c r="AD126" s="995"/>
      <c r="AE126" s="996"/>
      <c r="AF126" s="997">
        <v>23893</v>
      </c>
      <c r="AG126" s="995"/>
      <c r="AH126" s="995"/>
      <c r="AI126" s="995"/>
      <c r="AJ126" s="996"/>
      <c r="AK126" s="997">
        <v>16640</v>
      </c>
      <c r="AL126" s="995"/>
      <c r="AM126" s="995"/>
      <c r="AN126" s="995"/>
      <c r="AO126" s="996"/>
      <c r="AP126" s="998">
        <v>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462</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463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464</v>
      </c>
      <c r="AY127" s="1068"/>
      <c r="AZ127" s="1068"/>
      <c r="BA127" s="1068"/>
      <c r="BB127" s="1068"/>
      <c r="BC127" s="1068"/>
      <c r="BD127" s="1068"/>
      <c r="BE127" s="1069"/>
      <c r="BF127" s="1070" t="s">
        <v>465</v>
      </c>
      <c r="BG127" s="1068"/>
      <c r="BH127" s="1068"/>
      <c r="BI127" s="1068"/>
      <c r="BJ127" s="1068"/>
      <c r="BK127" s="1068"/>
      <c r="BL127" s="1069"/>
      <c r="BM127" s="1070" t="s">
        <v>466</v>
      </c>
      <c r="BN127" s="1068"/>
      <c r="BO127" s="1068"/>
      <c r="BP127" s="1068"/>
      <c r="BQ127" s="1068"/>
      <c r="BR127" s="1068"/>
      <c r="BS127" s="1069"/>
      <c r="BT127" s="1070" t="s">
        <v>467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468</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470</v>
      </c>
      <c r="X128" s="1079"/>
      <c r="Y128" s="1079"/>
      <c r="Z128" s="1080"/>
      <c r="AA128" s="1081">
        <v>1976623</v>
      </c>
      <c r="AB128" s="1082"/>
      <c r="AC128" s="1082"/>
      <c r="AD128" s="1082"/>
      <c r="AE128" s="1083"/>
      <c r="AF128" s="1084">
        <v>2039940</v>
      </c>
      <c r="AG128" s="1082"/>
      <c r="AH128" s="1082"/>
      <c r="AI128" s="1082"/>
      <c r="AJ128" s="1083"/>
      <c r="AK128" s="1084">
        <v>2067351</v>
      </c>
      <c r="AL128" s="1082"/>
      <c r="AM128" s="1082"/>
      <c r="AN128" s="1082"/>
      <c r="AO128" s="1083"/>
      <c r="AP128" s="1085"/>
      <c r="AQ128" s="1086"/>
      <c r="AR128" s="1086"/>
      <c r="AS128" s="1086"/>
      <c r="AT128" s="1087"/>
      <c r="AU128" s="232"/>
      <c r="AV128" s="232"/>
      <c r="AW128" s="232"/>
      <c r="AX128" s="932" t="s">
        <v>471</v>
      </c>
      <c r="AY128" s="933"/>
      <c r="AZ128" s="933"/>
      <c r="BA128" s="933"/>
      <c r="BB128" s="933"/>
      <c r="BC128" s="933"/>
      <c r="BD128" s="933"/>
      <c r="BE128" s="934"/>
      <c r="BF128" s="1088" t="s">
        <v>122</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472</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473</v>
      </c>
      <c r="X129" s="1107"/>
      <c r="Y129" s="1107"/>
      <c r="Z129" s="1108"/>
      <c r="AA129" s="994">
        <v>70567961</v>
      </c>
      <c r="AB129" s="995"/>
      <c r="AC129" s="995"/>
      <c r="AD129" s="995"/>
      <c r="AE129" s="996"/>
      <c r="AF129" s="997">
        <v>69752728</v>
      </c>
      <c r="AG129" s="995"/>
      <c r="AH129" s="995"/>
      <c r="AI129" s="995"/>
      <c r="AJ129" s="996"/>
      <c r="AK129" s="997">
        <v>71085451</v>
      </c>
      <c r="AL129" s="995"/>
      <c r="AM129" s="995"/>
      <c r="AN129" s="995"/>
      <c r="AO129" s="996"/>
      <c r="AP129" s="1109"/>
      <c r="AQ129" s="1110"/>
      <c r="AR129" s="1110"/>
      <c r="AS129" s="1110"/>
      <c r="AT129" s="1111"/>
      <c r="AU129" s="233"/>
      <c r="AV129" s="233"/>
      <c r="AW129" s="233"/>
      <c r="AX129" s="1101" t="s">
        <v>474</v>
      </c>
      <c r="AY129" s="959"/>
      <c r="AZ129" s="959"/>
      <c r="BA129" s="959"/>
      <c r="BB129" s="959"/>
      <c r="BC129" s="959"/>
      <c r="BD129" s="959"/>
      <c r="BE129" s="960"/>
      <c r="BF129" s="1102" t="s">
        <v>122</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476</v>
      </c>
      <c r="X130" s="1107"/>
      <c r="Y130" s="1107"/>
      <c r="Z130" s="1108"/>
      <c r="AA130" s="994">
        <v>10774365</v>
      </c>
      <c r="AB130" s="995"/>
      <c r="AC130" s="995"/>
      <c r="AD130" s="995"/>
      <c r="AE130" s="996"/>
      <c r="AF130" s="997">
        <v>11149531</v>
      </c>
      <c r="AG130" s="995"/>
      <c r="AH130" s="995"/>
      <c r="AI130" s="995"/>
      <c r="AJ130" s="996"/>
      <c r="AK130" s="997">
        <v>11398286</v>
      </c>
      <c r="AL130" s="995"/>
      <c r="AM130" s="995"/>
      <c r="AN130" s="995"/>
      <c r="AO130" s="996"/>
      <c r="AP130" s="1109"/>
      <c r="AQ130" s="1110"/>
      <c r="AR130" s="1110"/>
      <c r="AS130" s="1110"/>
      <c r="AT130" s="1111"/>
      <c r="AU130" s="233"/>
      <c r="AV130" s="233"/>
      <c r="AW130" s="233"/>
      <c r="AX130" s="1101" t="s">
        <v>477</v>
      </c>
      <c r="AY130" s="959"/>
      <c r="AZ130" s="959"/>
      <c r="BA130" s="959"/>
      <c r="BB130" s="959"/>
      <c r="BC130" s="959"/>
      <c r="BD130" s="959"/>
      <c r="BE130" s="960"/>
      <c r="BF130" s="1137">
        <v>5.2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478</v>
      </c>
      <c r="X131" s="1144"/>
      <c r="Y131" s="1144"/>
      <c r="Z131" s="1145"/>
      <c r="AA131" s="1040">
        <v>59793596</v>
      </c>
      <c r="AB131" s="1022"/>
      <c r="AC131" s="1022"/>
      <c r="AD131" s="1022"/>
      <c r="AE131" s="1023"/>
      <c r="AF131" s="1021">
        <v>58603197</v>
      </c>
      <c r="AG131" s="1022"/>
      <c r="AH131" s="1022"/>
      <c r="AI131" s="1022"/>
      <c r="AJ131" s="1023"/>
      <c r="AK131" s="1021">
        <v>59687165</v>
      </c>
      <c r="AL131" s="1022"/>
      <c r="AM131" s="1022"/>
      <c r="AN131" s="1022"/>
      <c r="AO131" s="1023"/>
      <c r="AP131" s="1146"/>
      <c r="AQ131" s="1147"/>
      <c r="AR131" s="1147"/>
      <c r="AS131" s="1147"/>
      <c r="AT131" s="1148"/>
      <c r="AU131" s="233"/>
      <c r="AV131" s="233"/>
      <c r="AW131" s="233"/>
      <c r="AX131" s="1119" t="s">
        <v>479</v>
      </c>
      <c r="AY131" s="762"/>
      <c r="AZ131" s="762"/>
      <c r="BA131" s="762"/>
      <c r="BB131" s="762"/>
      <c r="BC131" s="762"/>
      <c r="BD131" s="762"/>
      <c r="BE131" s="1072"/>
      <c r="BF131" s="1120">
        <v>22.6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480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481</v>
      </c>
      <c r="W132" s="1130"/>
      <c r="X132" s="1130"/>
      <c r="Y132" s="1130"/>
      <c r="Z132" s="1131"/>
      <c r="AA132" s="1132">
        <v>4.7384723270000002</v>
      </c>
      <c r="AB132" s="1133"/>
      <c r="AC132" s="1133"/>
      <c r="AD132" s="1133"/>
      <c r="AE132" s="1134"/>
      <c r="AF132" s="1135">
        <v>5.3579943769999998</v>
      </c>
      <c r="AG132" s="1133"/>
      <c r="AH132" s="1133"/>
      <c r="AI132" s="1133"/>
      <c r="AJ132" s="1134"/>
      <c r="AK132" s="1135">
        <v>5.5342786009999996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482</v>
      </c>
      <c r="W133" s="1113"/>
      <c r="X133" s="1113"/>
      <c r="Y133" s="1113"/>
      <c r="Z133" s="1114"/>
      <c r="AA133" s="1115">
        <v>4.7</v>
      </c>
      <c r="AB133" s="1116"/>
      <c r="AC133" s="1116"/>
      <c r="AD133" s="1116"/>
      <c r="AE133" s="1117"/>
      <c r="AF133" s="1115">
        <v>4.9000000000000004</v>
      </c>
      <c r="AG133" s="1116"/>
      <c r="AH133" s="1116"/>
      <c r="AI133" s="1116"/>
      <c r="AJ133" s="1117"/>
      <c r="AK133" s="1115">
        <v>5.2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JxxHF59AmxEBeEH8M0mEoN2BeDC53c0iwWTiDS/xP6WOsEEg3HO/rbtunwJ3bPBNECoYifrLBYzgGGvLPJHug==" saltValue="EA3EWac1aHLlSOW0i2ULV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j/2+dSViCR2p+10kIHqCfWVJXWqB7kboNXlNhYP/5di5QhW76IFdHq9JIX1SAklddwX3PXRkIYNA9fUqy/r/rg==" saltValue="/MrCEHOMNS+sH0aj0hep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3BDr7rg5y8mm98VNIVXqAcVfcGSpOScVu6hUnSxFHEgZoIeyJcI5gSvBt8v4oJBUO1WSBzedyuk4hlBsQrZcZw==" saltValue="a1Vmvb5jeMXiL6d870E+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486</v>
      </c>
      <c r="AP7" s="272"/>
      <c r="AQ7" s="273" t="s">
        <v>487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488</v>
      </c>
      <c r="AQ8" s="279" t="s">
        <v>489</v>
      </c>
      <c r="AR8" s="280" t="s">
        <v>490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491</v>
      </c>
      <c r="AL9" s="1153"/>
      <c r="AM9" s="1153"/>
      <c r="AN9" s="1154"/>
      <c r="AO9" s="281">
        <v>23009015</v>
      </c>
      <c r="AP9" s="281">
        <v>84904</v>
      </c>
      <c r="AQ9" s="282">
        <v>61513</v>
      </c>
      <c r="AR9" s="283">
        <v>38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492</v>
      </c>
      <c r="AL10" s="1153"/>
      <c r="AM10" s="1153"/>
      <c r="AN10" s="1154"/>
      <c r="AO10" s="284">
        <v>7551</v>
      </c>
      <c r="AP10" s="284">
        <v>28</v>
      </c>
      <c r="AQ10" s="285">
        <v>1262</v>
      </c>
      <c r="AR10" s="286">
        <v>-97.8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493</v>
      </c>
      <c r="AL11" s="1153"/>
      <c r="AM11" s="1153"/>
      <c r="AN11" s="1154"/>
      <c r="AO11" s="284">
        <v>372522</v>
      </c>
      <c r="AP11" s="284">
        <v>1375</v>
      </c>
      <c r="AQ11" s="285">
        <v>1079</v>
      </c>
      <c r="AR11" s="286">
        <v>27.4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494</v>
      </c>
      <c r="AL12" s="1153"/>
      <c r="AM12" s="1153"/>
      <c r="AN12" s="1154"/>
      <c r="AO12" s="284" t="s">
        <v>495</v>
      </c>
      <c r="AP12" s="284" t="s">
        <v>495</v>
      </c>
      <c r="AQ12" s="285">
        <v>46</v>
      </c>
      <c r="AR12" s="286" t="s">
        <v>495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496</v>
      </c>
      <c r="AL13" s="1153"/>
      <c r="AM13" s="1153"/>
      <c r="AN13" s="1154"/>
      <c r="AO13" s="284">
        <v>555400</v>
      </c>
      <c r="AP13" s="284">
        <v>2049</v>
      </c>
      <c r="AQ13" s="285">
        <v>2016</v>
      </c>
      <c r="AR13" s="286">
        <v>1.6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497</v>
      </c>
      <c r="AL14" s="1153"/>
      <c r="AM14" s="1153"/>
      <c r="AN14" s="1154"/>
      <c r="AO14" s="284">
        <v>980177</v>
      </c>
      <c r="AP14" s="284">
        <v>3617</v>
      </c>
      <c r="AQ14" s="285">
        <v>1290</v>
      </c>
      <c r="AR14" s="286">
        <v>180.4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498</v>
      </c>
      <c r="AL15" s="1156"/>
      <c r="AM15" s="1156"/>
      <c r="AN15" s="1157"/>
      <c r="AO15" s="284">
        <v>-1869059</v>
      </c>
      <c r="AP15" s="284">
        <v>-6897</v>
      </c>
      <c r="AQ15" s="285">
        <v>-2388</v>
      </c>
      <c r="AR15" s="286">
        <v>188.8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23055606</v>
      </c>
      <c r="AP16" s="284">
        <v>85076</v>
      </c>
      <c r="AQ16" s="285">
        <v>64818</v>
      </c>
      <c r="AR16" s="286">
        <v>31.3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503</v>
      </c>
      <c r="AL21" s="1159"/>
      <c r="AM21" s="1159"/>
      <c r="AN21" s="1160"/>
      <c r="AO21" s="297">
        <v>8.58</v>
      </c>
      <c r="AP21" s="298">
        <v>6.09</v>
      </c>
      <c r="AQ21" s="299">
        <v>2.4900000000000002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504</v>
      </c>
      <c r="AL22" s="1159"/>
      <c r="AM22" s="1159"/>
      <c r="AN22" s="1160"/>
      <c r="AO22" s="302">
        <v>99.1</v>
      </c>
      <c r="AP22" s="303">
        <v>99.7</v>
      </c>
      <c r="AQ22" s="304">
        <v>-0.6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486</v>
      </c>
      <c r="AP30" s="272"/>
      <c r="AQ30" s="273" t="s">
        <v>487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488</v>
      </c>
      <c r="AQ31" s="279" t="s">
        <v>489</v>
      </c>
      <c r="AR31" s="280" t="s">
        <v>490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508</v>
      </c>
      <c r="AL32" s="1167"/>
      <c r="AM32" s="1167"/>
      <c r="AN32" s="1168"/>
      <c r="AO32" s="312">
        <v>12382309</v>
      </c>
      <c r="AP32" s="312">
        <v>45691</v>
      </c>
      <c r="AQ32" s="313">
        <v>26619</v>
      </c>
      <c r="AR32" s="314">
        <v>71.599999999999994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509</v>
      </c>
      <c r="AL33" s="1167"/>
      <c r="AM33" s="1167"/>
      <c r="AN33" s="1168"/>
      <c r="AO33" s="312" t="s">
        <v>495</v>
      </c>
      <c r="AP33" s="312" t="s">
        <v>495</v>
      </c>
      <c r="AQ33" s="313">
        <v>3</v>
      </c>
      <c r="AR33" s="314" t="s">
        <v>495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510</v>
      </c>
      <c r="AL34" s="1167"/>
      <c r="AM34" s="1167"/>
      <c r="AN34" s="1168"/>
      <c r="AO34" s="312" t="s">
        <v>495</v>
      </c>
      <c r="AP34" s="312" t="s">
        <v>495</v>
      </c>
      <c r="AQ34" s="313">
        <v>28</v>
      </c>
      <c r="AR34" s="314" t="s">
        <v>495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511</v>
      </c>
      <c r="AL35" s="1167"/>
      <c r="AM35" s="1167"/>
      <c r="AN35" s="1168"/>
      <c r="AO35" s="312">
        <v>4359641</v>
      </c>
      <c r="AP35" s="312">
        <v>16087</v>
      </c>
      <c r="AQ35" s="313">
        <v>5266</v>
      </c>
      <c r="AR35" s="314">
        <v>205.5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512</v>
      </c>
      <c r="AL36" s="1167"/>
      <c r="AM36" s="1167"/>
      <c r="AN36" s="1168"/>
      <c r="AO36" s="312">
        <v>10301</v>
      </c>
      <c r="AP36" s="312">
        <v>38</v>
      </c>
      <c r="AQ36" s="313">
        <v>468</v>
      </c>
      <c r="AR36" s="314">
        <v>-91.9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513</v>
      </c>
      <c r="AL37" s="1167"/>
      <c r="AM37" s="1167"/>
      <c r="AN37" s="1168"/>
      <c r="AO37" s="312">
        <v>16640</v>
      </c>
      <c r="AP37" s="312">
        <v>61</v>
      </c>
      <c r="AQ37" s="313">
        <v>985</v>
      </c>
      <c r="AR37" s="314">
        <v>-93.8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514</v>
      </c>
      <c r="AL38" s="1170"/>
      <c r="AM38" s="1170"/>
      <c r="AN38" s="1171"/>
      <c r="AO38" s="315" t="s">
        <v>495</v>
      </c>
      <c r="AP38" s="315" t="s">
        <v>495</v>
      </c>
      <c r="AQ38" s="316">
        <v>1</v>
      </c>
      <c r="AR38" s="304" t="s">
        <v>495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515</v>
      </c>
      <c r="AL39" s="1170"/>
      <c r="AM39" s="1170"/>
      <c r="AN39" s="1171"/>
      <c r="AO39" s="312">
        <v>-2067351</v>
      </c>
      <c r="AP39" s="312">
        <v>-7629</v>
      </c>
      <c r="AQ39" s="313">
        <v>-7209</v>
      </c>
      <c r="AR39" s="314">
        <v>5.8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516</v>
      </c>
      <c r="AL40" s="1167"/>
      <c r="AM40" s="1167"/>
      <c r="AN40" s="1168"/>
      <c r="AO40" s="312">
        <v>-11398286</v>
      </c>
      <c r="AP40" s="312">
        <v>-42060</v>
      </c>
      <c r="AQ40" s="313">
        <v>-18404</v>
      </c>
      <c r="AR40" s="314">
        <v>128.5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3303254</v>
      </c>
      <c r="AP41" s="312">
        <v>12189</v>
      </c>
      <c r="AQ41" s="313">
        <v>7755</v>
      </c>
      <c r="AR41" s="314">
        <v>57.2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486</v>
      </c>
      <c r="AN49" s="1163" t="s">
        <v>519</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520</v>
      </c>
      <c r="AO50" s="329" t="s">
        <v>521</v>
      </c>
      <c r="AP50" s="330" t="s">
        <v>522</v>
      </c>
      <c r="AQ50" s="331" t="s">
        <v>523</v>
      </c>
      <c r="AR50" s="332" t="s">
        <v>524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17202176</v>
      </c>
      <c r="AN51" s="334">
        <v>61855</v>
      </c>
      <c r="AO51" s="335">
        <v>41.7</v>
      </c>
      <c r="AP51" s="336">
        <v>37644</v>
      </c>
      <c r="AQ51" s="337">
        <v>13.5</v>
      </c>
      <c r="AR51" s="338">
        <v>28.2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10839650</v>
      </c>
      <c r="AN52" s="342">
        <v>38977</v>
      </c>
      <c r="AO52" s="343">
        <v>56.7</v>
      </c>
      <c r="AP52" s="344">
        <v>24939</v>
      </c>
      <c r="AQ52" s="345">
        <v>22.5</v>
      </c>
      <c r="AR52" s="346">
        <v>34.200000000000003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11672266</v>
      </c>
      <c r="AN53" s="334">
        <v>42280</v>
      </c>
      <c r="AO53" s="335">
        <v>-31.6</v>
      </c>
      <c r="AP53" s="336">
        <v>39221</v>
      </c>
      <c r="AQ53" s="337">
        <v>4.2</v>
      </c>
      <c r="AR53" s="338">
        <v>-35.799999999999997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7459518</v>
      </c>
      <c r="AN54" s="342">
        <v>27020</v>
      </c>
      <c r="AO54" s="343">
        <v>-30.7</v>
      </c>
      <c r="AP54" s="344">
        <v>24821</v>
      </c>
      <c r="AQ54" s="345">
        <v>-0.5</v>
      </c>
      <c r="AR54" s="346">
        <v>-30.2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8280625</v>
      </c>
      <c r="AN55" s="334">
        <v>30214</v>
      </c>
      <c r="AO55" s="335">
        <v>-28.5</v>
      </c>
      <c r="AP55" s="336">
        <v>38566</v>
      </c>
      <c r="AQ55" s="337">
        <v>-1.7</v>
      </c>
      <c r="AR55" s="338">
        <v>-26.8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4006372</v>
      </c>
      <c r="AN56" s="342">
        <v>14618</v>
      </c>
      <c r="AO56" s="343">
        <v>-45.9</v>
      </c>
      <c r="AP56" s="344">
        <v>24059</v>
      </c>
      <c r="AQ56" s="345">
        <v>-3.1</v>
      </c>
      <c r="AR56" s="346">
        <v>-42.8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9079526</v>
      </c>
      <c r="AN57" s="334">
        <v>33302</v>
      </c>
      <c r="AO57" s="335">
        <v>10.199999999999999</v>
      </c>
      <c r="AP57" s="336">
        <v>35156</v>
      </c>
      <c r="AQ57" s="337">
        <v>-8.8000000000000007</v>
      </c>
      <c r="AR57" s="338">
        <v>19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4452154</v>
      </c>
      <c r="AN58" s="342">
        <v>16329</v>
      </c>
      <c r="AO58" s="343">
        <v>11.7</v>
      </c>
      <c r="AP58" s="344">
        <v>22430</v>
      </c>
      <c r="AQ58" s="345">
        <v>-6.8</v>
      </c>
      <c r="AR58" s="346">
        <v>18.5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8434723</v>
      </c>
      <c r="AN59" s="334">
        <v>31124</v>
      </c>
      <c r="AO59" s="335">
        <v>-6.5</v>
      </c>
      <c r="AP59" s="336">
        <v>37029</v>
      </c>
      <c r="AQ59" s="337">
        <v>5.3</v>
      </c>
      <c r="AR59" s="338">
        <v>-11.8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4065053</v>
      </c>
      <c r="AN60" s="342">
        <v>15000</v>
      </c>
      <c r="AO60" s="343">
        <v>-8.1</v>
      </c>
      <c r="AP60" s="344">
        <v>23232</v>
      </c>
      <c r="AQ60" s="345">
        <v>3.6</v>
      </c>
      <c r="AR60" s="346">
        <v>-11.7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10933863</v>
      </c>
      <c r="AN61" s="349">
        <v>39755</v>
      </c>
      <c r="AO61" s="350">
        <v>-2.9</v>
      </c>
      <c r="AP61" s="351">
        <v>37523</v>
      </c>
      <c r="AQ61" s="352">
        <v>2.5</v>
      </c>
      <c r="AR61" s="338">
        <v>-5.4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6164549</v>
      </c>
      <c r="AN62" s="342">
        <v>22389</v>
      </c>
      <c r="AO62" s="343">
        <v>-3.3</v>
      </c>
      <c r="AP62" s="344">
        <v>23896</v>
      </c>
      <c r="AQ62" s="345">
        <v>3.1</v>
      </c>
      <c r="AR62" s="346">
        <v>-6.4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P04/EZzQPwcqRWNsDjlbhO2cjBuGkVhTXJ5lBAznHfHivgZ1SVd9d4u9nWMbS8Ku6zXTpXCZVjwM6Ka6frYlPQ==" saltValue="ezZUwpO6hB55uciaSKiQ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483</v>
      </c>
    </row>
    <row r="121" spans="125:125" ht="13.5" hidden="1" customHeight="1" x14ac:dyDescent="0.2">
      <c r="DU121" s="259"/>
    </row>
  </sheetData>
  <sheetProtection algorithmName="SHA-512" hashValue="ozNK696Gtjifqpoui40iYMXY9X18fee22QyuFnkrl8yiEqay7lOCL5Tsv4nLmwZh7fTqhMH/1IJ5/nvalHWWDA==" saltValue="wfJnzSfW+8RDnzUIVa0+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483</v>
      </c>
    </row>
  </sheetData>
  <sheetProtection algorithmName="SHA-512" hashValue="tnAONnV9fjO5WMs8tH58UUDMlg/1gF1F3E/55DrQCP7HYRSfQH/obb/Unib0KBlsSGfI5v163jAryEKBeWEGoQ==" saltValue="G8GLL6JwUKEDa9iebaBy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533</v>
      </c>
      <c r="G46" s="8" t="s">
        <v>534</v>
      </c>
      <c r="H46" s="8" t="s">
        <v>535</v>
      </c>
      <c r="I46" s="8" t="s">
        <v>536</v>
      </c>
      <c r="J46" s="9" t="s">
        <v>537</v>
      </c>
    </row>
    <row r="47" spans="2:10" ht="57.75" customHeight="1" x14ac:dyDescent="0.2">
      <c r="B47" s="10"/>
      <c r="C47" s="1175" t="s">
        <v>3</v>
      </c>
      <c r="D47" s="1175"/>
      <c r="E47" s="1176"/>
      <c r="F47" s="11">
        <v>12.93</v>
      </c>
      <c r="G47" s="12">
        <v>12.89</v>
      </c>
      <c r="H47" s="12">
        <v>14.22</v>
      </c>
      <c r="I47" s="12">
        <v>16.45</v>
      </c>
      <c r="J47" s="13">
        <v>16.7</v>
      </c>
    </row>
    <row r="48" spans="2:10" ht="57.75" customHeight="1" x14ac:dyDescent="0.2">
      <c r="B48" s="14"/>
      <c r="C48" s="1177" t="s">
        <v>4</v>
      </c>
      <c r="D48" s="1177"/>
      <c r="E48" s="1178"/>
      <c r="F48" s="15">
        <v>0.35</v>
      </c>
      <c r="G48" s="16">
        <v>3.51</v>
      </c>
      <c r="H48" s="16">
        <v>4</v>
      </c>
      <c r="I48" s="16">
        <v>1.1299999999999999</v>
      </c>
      <c r="J48" s="17">
        <v>2.4500000000000002</v>
      </c>
    </row>
    <row r="49" spans="2:10" ht="57.75" customHeight="1" thickBot="1" x14ac:dyDescent="0.25">
      <c r="B49" s="18"/>
      <c r="C49" s="1179" t="s">
        <v>5</v>
      </c>
      <c r="D49" s="1179"/>
      <c r="E49" s="1180"/>
      <c r="F49" s="19" t="s">
        <v>538</v>
      </c>
      <c r="G49" s="20">
        <v>3.38</v>
      </c>
      <c r="H49" s="20">
        <v>2.35</v>
      </c>
      <c r="I49" s="20" t="s">
        <v>539</v>
      </c>
      <c r="J49" s="21">
        <v>1.89</v>
      </c>
    </row>
    <row r="50" spans="2:10" ht="13" x14ac:dyDescent="0.2"/>
  </sheetData>
  <sheetProtection algorithmName="SHA-512" hashValue="XsY1JjFPSzQInkzvG8rEDW7ilbiXjdgRtHZ3OEbJDTpBda7bW/lFMZygFejegx9uGPgHRxN8R/vBIot1fseAvw==" saltValue="g70LCZzzZmIu+e6eSl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