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2_市町から回答（２回目）\10鳥羽市◎\"/>
    </mc:Choice>
  </mc:AlternateContent>
  <xr:revisionPtr revIDLastSave="0" documentId="13_ncr:1_{FEDF5F00-23C5-450C-A22C-AED3E49DCF3A}" xr6:coauthVersionLast="47" xr6:coauthVersionMax="47" xr10:uidLastSave="{00000000-0000-0000-0000-000000000000}"/>
  <bookViews>
    <workbookView xWindow="-110" yWindow="-110" windowWidth="19420" windowHeight="103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CO34" i="10"/>
  <c r="BW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E34" i="10" s="1"/>
  <c r="BE35" i="10" s="1"/>
</calcChain>
</file>

<file path=xl/sharedStrings.xml><?xml version="1.0" encoding="utf-8"?>
<sst xmlns="http://schemas.openxmlformats.org/spreadsheetml/2006/main" count="1153" uniqueCount="582">
  <si>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</si>
  <si>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</si>
  <si>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</si>
  <si>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</si>
  <si>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</si>
  <si>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</si>
  <si>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</si>
  <si>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</si>
  <si>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</si>
  <si>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</si>
  <si>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</si>
  <si>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</si>
  <si>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</si>
  <si>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</si>
  <si>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</si>
  <si>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</si>
  <si>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</si>
  <si>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</si>
  <si>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</si>
  <si>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</si>
  <si>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</si>
  <si>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</si>
  <si>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</si>
  <si>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</si>
  <si>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</si>
  <si>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</si>
  <si>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</si>
  <si>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</si>
  <si>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</si>
  <si>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</si>
  <si>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</si>
  <si>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</si>
  <si>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</si>
  <si>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</si>
  <si>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</si>
  <si>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</si>
  <si>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</si>
  <si>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</si>
  <si>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</si>
  <si>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</si>
  <si>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</si>
  <si>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</si>
  <si>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</si>
  <si>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</si>
  <si>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</si>
  <si>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</si>
  <si>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</si>
  <si>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</si>
  <si>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</si>
  <si>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</si>
  <si>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</si>
  <si>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</si>
  <si>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</si>
  <si>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</si>
  <si>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</si>
  <si>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</si>
  <si>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</si>
  <si>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</si>
  <si>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</si>
  <si>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</si>
  <si>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</si>
  <si>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</si>
  <si>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</si>
  <si>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</si>
  <si>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</si>
  <si>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</si>
  <si>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</si>
  <si>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</si>
  <si>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</si>
  <si>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</si>
  <si>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</si>
  <si>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</si>
  <si>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</si>
  <si>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</si>
  <si>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</si>
  <si>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</si>
  <si>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</si>
  <si>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</si>
  <si>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</si>
  <si>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</si>
  <si>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</si>
  <si>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</si>
  <si>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</si>
  <si>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</si>
  <si>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</si>
  <si>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</si>
  <si>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</si>
  <si>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</si>
  <si>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</si>
  <si>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</si>
  <si>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</si>
  <si>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</si>
  <si>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</si>
  <si>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</si>
  <si>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鳥羽市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</si>
  <si>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</si>
  <si>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</si>
  <si>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</si>
  <si>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</si>
  <si>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</si>
  <si>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</si>
  <si>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</si>
  <si>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</si>
  <si>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</si>
  <si>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</si>
  <si>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</si>
  <si>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</si>
  <si>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</si>
  <si>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</si>
  <si>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</si>
  <si>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</si>
  <si>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</si>
  <si>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</si>
  <si>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</si>
  <si>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</si>
  <si>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</si>
  <si>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</si>
  <si>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</si>
  <si>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</si>
  <si>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</si>
  <si>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</si>
  <si>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</si>
  <si>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</si>
  <si>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</si>
  <si>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</si>
  <si>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</si>
  <si>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</si>
  <si>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</si>
  <si>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</si>
  <si>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</si>
  <si>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</si>
  <si>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</si>
  <si>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</si>
  <si>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</si>
  <si>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</si>
  <si>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</si>
  <si>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</si>
  <si>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</si>
  <si>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</si>
  <si>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</si>
  <si>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</si>
  <si>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</si>
  <si>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</si>
  <si>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</si>
  <si>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</si>
  <si>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</si>
  <si>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</si>
  <si>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</si>
  <si>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</si>
  <si>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</si>
  <si>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</si>
  <si>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</si>
  <si>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</si>
  <si>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</si>
  <si>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</si>
  <si>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</si>
  <si>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</si>
  <si>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</si>
  <si>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</si>
  <si>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</si>
  <si>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</si>
  <si>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</si>
  <si>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</si>
  <si>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</si>
  <si>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</si>
  <si>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</si>
  <si>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</si>
  <si>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</si>
  <si>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</si>
  <si>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</si>
  <si>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</si>
  <si>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</si>
  <si>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</si>
  <si>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</si>
  <si>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</si>
  <si>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</si>
  <si>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</si>
  <si>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</si>
  <si>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</si>
  <si>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</si>
  <si>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</si>
  <si>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</si>
  <si>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</si>
  <si>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</si>
  <si>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</si>
  <si>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</si>
  <si>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</si>
  <si>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</si>
  <si>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</si>
  <si>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</si>
  <si>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</si>
  <si>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</si>
  <si>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</si>
  <si>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</si>
  <si>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</si>
  <si>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</si>
  <si>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</si>
  <si>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</si>
  <si>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</si>
  <si>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</si>
  <si>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</si>
  <si>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</si>
  <si>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</si>
  <si>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三重県鳥羽市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</si>
  <si>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</si>
  <si>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</si>
  <si>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</si>
  <si>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</si>
  <si>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</si>
  <si>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</si>
  <si>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</si>
  <si>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</si>
  <si>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</si>
  <si>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</si>
  <si>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</si>
  <si>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</si>
  <si>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</si>
  <si>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</si>
  <si>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</si>
  <si>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</si>
  <si>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</si>
  <si>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</si>
  <si>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</si>
  <si>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</si>
  <si>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</si>
  <si>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</si>
  <si>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</si>
  <si>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</si>
  <si>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</si>
  <si>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</si>
  <si>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</si>
  <si>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</si>
  <si>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</si>
  <si>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</si>
  <si>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</si>
  <si>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</si>
  <si>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</si>
  <si>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</si>
  <si>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</si>
  <si>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</si>
  <si>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</si>
  <si>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</si>
  <si>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</si>
  <si>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</si>
  <si>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</si>
  <si>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</si>
  <si>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</si>
  <si>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</si>
  <si>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</si>
  <si>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</si>
  <si>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</si>
  <si>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</si>
  <si>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</si>
  <si>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</si>
  <si>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</si>
  <si>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</si>
  <si>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</si>
  <si>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</si>
  <si>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</si>
  <si>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</si>
  <si>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</si>
  <si>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</si>
  <si>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</si>
  <si>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</si>
  <si>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</si>
  <si>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</si>
  <si>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</si>
  <si>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</si>
  <si>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</si>
  <si>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</si>
  <si>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</si>
  <si>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</si>
  <si>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</si>
  <si>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</si>
  <si>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</si>
  <si>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</si>
  <si>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</si>
  <si>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</si>
  <si>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</si>
  <si>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</si>
  <si>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</si>
  <si>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</si>
  <si>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</si>
  <si>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</si>
  <si>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</si>
  <si>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</si>
  <si>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</si>
  <si>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</si>
  <si>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</si>
  <si>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</si>
  <si>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</si>
  <si>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</si>
  <si>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</si>
  <si>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</si>
  <si>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</si>
  <si>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</si>
  <si>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</si>
  <si>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</si>
  <si>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</si>
  <si>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</si>
  <si>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</si>
  <si>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</si>
  <si>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</si>
  <si>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</si>
  <si>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</si>
  <si>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</si>
  <si>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</si>
  <si>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</si>
  <si>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</si>
  <si>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</si>
  <si>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</si>
  <si>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</si>
  <si>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</si>
  <si>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</si>
  <si>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</si>
  <si>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</si>
  <si>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</si>
  <si>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</si>
  <si>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</si>
  <si>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</si>
  <si>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</si>
  <si>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</si>
  <si>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</si>
  <si>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</si>
  <si>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</si>
  <si>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</si>
  <si>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</si>
  <si>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</si>
  <si>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</si>
  <si>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</si>
  <si>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</si>
  <si>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</si>
  <si>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</si>
  <si>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</si>
  <si>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</si>
  <si>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</si>
  <si>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</si>
  <si>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</si>
  <si>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</si>
  <si>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</si>
  <si>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</si>
  <si>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</si>
  <si>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</si>
  <si>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</si>
  <si>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</si>
  <si>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</si>
  <si>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</si>
  <si>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</si>
  <si>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</si>
  <si>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</si>
  <si>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</si>
  <si>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</si>
  <si>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</si>
  <si>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</si>
  <si>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三重県鳥羽市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</si>
  <si>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</si>
  <si>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</si>
  <si>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</si>
  <si>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</si>
  <si>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</si>
  <si>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</si>
  <si>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</si>
  <si>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</si>
  <si>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</si>
  <si>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</si>
  <si>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</si>
  <si>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</si>
  <si>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</si>
  <si>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</si>
  <si>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</si>
  <si>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</si>
  <si>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</si>
  <si>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</si>
  <si>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</si>
  <si>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</si>
  <si>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</si>
  <si>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</si>
  <si>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</si>
  <si>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</si>
  <si>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</si>
  <si>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</si>
  <si>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</si>
  <si>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</si>
  <si>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</si>
  <si>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</si>
  <si>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</si>
  <si>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</si>
  <si>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</si>
  <si>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</si>
  <si>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</si>
  <si>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</si>
  <si>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</si>
  <si>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</si>
  <si>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定期航路事業特別会計</t>
    <phoneticPr fontId="5"/>
  </si>
  <si>
    <t>法非適用企業</t>
    <phoneticPr fontId="5"/>
  </si>
  <si>
    <t>特定環境保全公共下水道事業特別会計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</si>
  <si>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</si>
  <si>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</si>
  <si>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</si>
  <si>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</si>
  <si>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</si>
  <si>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</si>
  <si>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</si>
  <si>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</si>
  <si>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</si>
  <si>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</si>
  <si>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</si>
  <si>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</si>
  <si>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</si>
  <si>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</si>
  <si>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</si>
  <si>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</si>
  <si>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</si>
  <si>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</si>
  <si>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</si>
  <si>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</si>
  <si>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</si>
  <si>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</si>
  <si>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</si>
  <si>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</si>
  <si>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</si>
  <si>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</si>
  <si>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</si>
  <si>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</si>
  <si>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</si>
  <si>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</si>
  <si>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</si>
  <si>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</si>
  <si>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</si>
  <si>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</si>
  <si>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</si>
  <si>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</si>
  <si>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</si>
  <si>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</si>
  <si>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</si>
  <si>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</si>
  <si>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</si>
  <si>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</si>
  <si>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</si>
  <si>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</si>
  <si>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</si>
  <si>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</si>
  <si>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</si>
  <si>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</si>
  <si>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</si>
  <si>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</si>
  <si>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</si>
  <si>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</si>
  <si>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</si>
  <si>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</si>
  <si>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</si>
  <si>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</si>
  <si>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</si>
  <si>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</si>
  <si>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</si>
  <si>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</si>
  <si>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</si>
  <si>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</si>
  <si>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</si>
  <si>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</si>
  <si>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</si>
  <si>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</si>
  <si>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</si>
  <si>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</si>
  <si>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</si>
  <si>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</si>
  <si>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</si>
  <si>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</si>
  <si>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</si>
  <si>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</si>
  <si>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</si>
  <si>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</si>
  <si>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</si>
  <si>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</si>
  <si>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</si>
  <si>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</si>
  <si>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</si>
  <si>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</si>
  <si>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</si>
  <si>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</si>
  <si>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</si>
  <si>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</si>
  <si>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</si>
  <si>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</si>
  <si>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</si>
  <si>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</si>
  <si>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</si>
  <si>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</si>
  <si>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</si>
  <si>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</si>
  <si>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</si>
  <si>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</si>
  <si>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</si>
  <si>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</si>
  <si>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</si>
  <si>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</si>
  <si>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</si>
  <si>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</si>
  <si>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</si>
  <si>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</si>
  <si>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</si>
  <si>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</si>
  <si>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</si>
  <si>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</si>
  <si>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</si>
  <si>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</si>
  <si>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</si>
  <si>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</si>
  <si>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</si>
  <si>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</si>
  <si>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</si>
  <si>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</si>
  <si>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</si>
  <si>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</si>
  <si>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</si>
  <si>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</si>
  <si>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</si>
  <si>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</si>
  <si>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</si>
  <si>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</si>
  <si>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</si>
  <si>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</si>
  <si>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</si>
  <si>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</si>
  <si>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</si>
  <si>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</si>
  <si>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</si>
  <si>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</si>
  <si>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</si>
  <si>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</si>
  <si>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</si>
  <si>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0.29</t>
  </si>
  <si>
    <t>▲ 0.44</t>
  </si>
  <si>
    <t>水道事業会計</t>
  </si>
  <si>
    <t>一般会計</t>
  </si>
  <si>
    <t>介護保険事業特別会計</t>
  </si>
  <si>
    <t>国民健康保険事業特別会計</t>
  </si>
  <si>
    <t>後期高齢者医療特別会計</t>
  </si>
  <si>
    <t>定期航路事業特別会計</t>
  </si>
  <si>
    <t>特定環境保全公共下水道事業特別会計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</si>
  <si>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</si>
  <si>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</si>
  <si>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</si>
  <si>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</si>
  <si>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</si>
  <si>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</si>
  <si>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</si>
  <si>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</si>
  <si>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</si>
  <si>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鳥羽志勢広域連合（一般会計）</t>
    <rPh sb="0" eb="2">
      <t>トバ</t>
    </rPh>
    <rPh sb="2" eb="3">
      <t>シ</t>
    </rPh>
    <rPh sb="3" eb="4">
      <t>セイ</t>
    </rPh>
    <rPh sb="4" eb="8">
      <t>コウイキレンゴウ</t>
    </rPh>
    <rPh sb="9" eb="13">
      <t>イッパンカイケイ</t>
    </rPh>
    <phoneticPr fontId="2"/>
  </si>
  <si>
    <t>志摩広域行政組合（一般会計）</t>
    <rPh sb="0" eb="2">
      <t>シマ</t>
    </rPh>
    <rPh sb="2" eb="4">
      <t>コウイキ</t>
    </rPh>
    <rPh sb="4" eb="8">
      <t>ギョウセイクミアイ</t>
    </rPh>
    <rPh sb="9" eb="13">
      <t>イッパンカイケイ</t>
    </rPh>
    <phoneticPr fontId="2"/>
  </si>
  <si>
    <t>志摩広域行政組合（才庭寮特別会計）</t>
    <rPh sb="0" eb="2">
      <t>シマ</t>
    </rPh>
    <rPh sb="2" eb="4">
      <t>コウイキ</t>
    </rPh>
    <rPh sb="4" eb="8">
      <t>ギョウセイクミアイ</t>
    </rPh>
    <rPh sb="9" eb="12">
      <t>サイニワリョウ</t>
    </rPh>
    <rPh sb="12" eb="16">
      <t>トクベツカイケイ</t>
    </rPh>
    <phoneticPr fontId="2"/>
  </si>
  <si>
    <t>志摩広域行政組合（ともやま苑特別会計）</t>
    <rPh sb="0" eb="2">
      <t>シマ</t>
    </rPh>
    <rPh sb="2" eb="8">
      <t>コウイキギョウセイクミアイ</t>
    </rPh>
    <rPh sb="13" eb="14">
      <t>エン</t>
    </rPh>
    <rPh sb="14" eb="18">
      <t>トクベツカイケイ</t>
    </rPh>
    <phoneticPr fontId="2"/>
  </si>
  <si>
    <t>志摩広域行政組合（福祉センター特別会計）</t>
    <rPh sb="0" eb="2">
      <t>シマ</t>
    </rPh>
    <rPh sb="2" eb="8">
      <t>コウイキギョウセイクミアイ</t>
    </rPh>
    <rPh sb="9" eb="11">
      <t>フクシ</t>
    </rPh>
    <rPh sb="15" eb="19">
      <t>トクベツカイケイ</t>
    </rPh>
    <phoneticPr fontId="2"/>
  </si>
  <si>
    <t>三重県後期高齢者医療広域連合（一般会計）</t>
    <rPh sb="0" eb="3">
      <t>ミエケン</t>
    </rPh>
    <rPh sb="3" eb="8">
      <t>コウキコウレイシャ</t>
    </rPh>
    <rPh sb="8" eb="10">
      <t>イリョウ</t>
    </rPh>
    <rPh sb="10" eb="14">
      <t>コウイキレンゴウ</t>
    </rPh>
    <rPh sb="15" eb="19">
      <t>イッパンカイケイ</t>
    </rPh>
    <phoneticPr fontId="2"/>
  </si>
  <si>
    <t>三重県後期高齢者医療広域連合（後期高齢者医療特別会計）</t>
    <rPh sb="0" eb="3">
      <t>ミエケン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</si>
  <si>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三重地方税管理回収機構（一般会計）</t>
    <rPh sb="0" eb="2">
      <t>ミエ</t>
    </rPh>
    <rPh sb="2" eb="5">
      <t>チホウゼイ</t>
    </rPh>
    <rPh sb="5" eb="7">
      <t>カンリ</t>
    </rPh>
    <rPh sb="7" eb="9">
      <t>カイシュウ</t>
    </rPh>
    <rPh sb="9" eb="11">
      <t>キコウ</t>
    </rPh>
    <rPh sb="12" eb="16">
      <t>イッパンカイケイ</t>
    </rPh>
    <phoneticPr fontId="2"/>
  </si>
  <si>
    <t>三重地方税管理回収機構（滞納整理拡充事業特別会計）</t>
    <rPh sb="0" eb="2">
      <t>ミエ</t>
    </rPh>
    <rPh sb="2" eb="5">
      <t>チホウゼイ</t>
    </rPh>
    <rPh sb="5" eb="7">
      <t>カンリ</t>
    </rPh>
    <rPh sb="7" eb="9">
      <t>カイシュウ</t>
    </rPh>
    <rPh sb="9" eb="11">
      <t>キコウ</t>
    </rPh>
    <rPh sb="12" eb="16">
      <t>タイノウセイリ</t>
    </rPh>
    <rPh sb="16" eb="20">
      <t>カクジュウジギョウ</t>
    </rPh>
    <rPh sb="20" eb="24">
      <t>トクベツカイケイ</t>
    </rPh>
    <phoneticPr fontId="2"/>
  </si>
  <si>
    <t>三重県市町総合事務組合（一般会計）</t>
    <rPh sb="0" eb="3">
      <t>ミエケン</t>
    </rPh>
    <rPh sb="3" eb="11">
      <t>シマチソウゴウジムクミアイ</t>
    </rPh>
    <rPh sb="12" eb="16">
      <t>イッパンカイケイ</t>
    </rPh>
    <phoneticPr fontId="2"/>
  </si>
  <si>
    <t>三重県市町総合事務組合（共同研修特別会計）</t>
    <rPh sb="0" eb="3">
      <t>ミエケン</t>
    </rPh>
    <rPh sb="3" eb="5">
      <t>シマチ</t>
    </rPh>
    <rPh sb="5" eb="11">
      <t>ソウゴウジムクミアイ</t>
    </rPh>
    <rPh sb="12" eb="16">
      <t>キョウドウケンシュウ</t>
    </rPh>
    <rPh sb="16" eb="20">
      <t>トクベツカイケイ</t>
    </rPh>
    <phoneticPr fontId="2"/>
  </si>
  <si>
    <t>三重県市町総合事務組合（デジタル地図特別会計）</t>
    <rPh sb="0" eb="3">
      <t>ミエケン</t>
    </rPh>
    <rPh sb="3" eb="5">
      <t>シマチ</t>
    </rPh>
    <rPh sb="5" eb="11">
      <t>ソウゴウジムクミアイ</t>
    </rPh>
    <rPh sb="16" eb="18">
      <t>チズ</t>
    </rPh>
    <rPh sb="18" eb="22">
      <t>トクベツカイケイ</t>
    </rPh>
    <phoneticPr fontId="2"/>
  </si>
  <si>
    <t>三重県市町総合事務組合（物品特別会計）</t>
    <rPh sb="0" eb="3">
      <t>ミエケン</t>
    </rPh>
    <rPh sb="3" eb="11">
      <t>シマチソウゴウジムクミアイ</t>
    </rPh>
    <rPh sb="12" eb="14">
      <t>ブッピン</t>
    </rPh>
    <rPh sb="14" eb="18">
      <t>トクベツカイケイ</t>
    </rPh>
    <phoneticPr fontId="2"/>
  </si>
  <si>
    <t>三重県市町総合事務組合（退職手当特別会計）</t>
    <rPh sb="0" eb="3">
      <t>ミエケン</t>
    </rPh>
    <rPh sb="3" eb="5">
      <t>シマチ</t>
    </rPh>
    <rPh sb="5" eb="11">
      <t>ソウゴウジムクミアイ</t>
    </rPh>
    <rPh sb="12" eb="16">
      <t>タイショクテアテ</t>
    </rPh>
    <rPh sb="16" eb="20">
      <t>トクベツカイケイ</t>
    </rPh>
    <phoneticPr fontId="2"/>
  </si>
  <si>
    <t>三重県市町総合事務組合（消防救急無線特別会計）</t>
    <rPh sb="0" eb="3">
      <t>ミエケン</t>
    </rPh>
    <rPh sb="3" eb="11">
      <t>シマチソウゴウジムクミアイ</t>
    </rPh>
    <rPh sb="12" eb="18">
      <t>ショウボウキュウキュウムセン</t>
    </rPh>
    <rPh sb="18" eb="22">
      <t>トクベツカイケイ</t>
    </rPh>
    <phoneticPr fontId="2"/>
  </si>
  <si>
    <t>三重県市町総合事務組合（公平委員会特別会計）</t>
    <rPh sb="0" eb="3">
      <t>ミエケン</t>
    </rPh>
    <rPh sb="3" eb="5">
      <t>シマチ</t>
    </rPh>
    <rPh sb="5" eb="11">
      <t>ソウゴウジムクミアイ</t>
    </rPh>
    <rPh sb="12" eb="17">
      <t>コウヘイイインカイ</t>
    </rPh>
    <rPh sb="17" eb="21">
      <t>トクベツカイケイ</t>
    </rPh>
    <phoneticPr fontId="2"/>
  </si>
  <si>
    <t>鳥羽市開発公社</t>
    <rPh sb="0" eb="3">
      <t>トバシ</t>
    </rPh>
    <rPh sb="3" eb="7">
      <t>カイハツコウシャ</t>
    </rPh>
    <phoneticPr fontId="2"/>
  </si>
  <si>
    <t>ふるさと創生基金</t>
    <rPh sb="4" eb="8">
      <t>ソウセイキキン</t>
    </rPh>
    <phoneticPr fontId="5"/>
  </si>
  <si>
    <t>都市計画事業基金</t>
    <rPh sb="0" eb="8">
      <t>トシケイカクジギョウキキン</t>
    </rPh>
    <phoneticPr fontId="2"/>
  </si>
  <si>
    <t>公共施設管理適正化基金</t>
    <rPh sb="0" eb="4">
      <t>コウキョウシセツ</t>
    </rPh>
    <rPh sb="4" eb="6">
      <t>カンリ</t>
    </rPh>
    <rPh sb="6" eb="9">
      <t>テキセイカ</t>
    </rPh>
    <rPh sb="9" eb="11">
      <t>キキン</t>
    </rPh>
    <phoneticPr fontId="2"/>
  </si>
  <si>
    <t>職員退職手当基金</t>
    <rPh sb="0" eb="2">
      <t>ショクイン</t>
    </rPh>
    <rPh sb="2" eb="6">
      <t>タイショクテアテ</t>
    </rPh>
    <rPh sb="6" eb="8">
      <t>キキン</t>
    </rPh>
    <phoneticPr fontId="2"/>
  </si>
  <si>
    <t>観光振興基金</t>
    <rPh sb="0" eb="2">
      <t>カンコウ</t>
    </rPh>
    <rPh sb="2" eb="6">
      <t>シンコウキキン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</si>
  <si>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</si>
  <si>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</si>
  <si>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</si>
  <si>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</si>
  <si>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</si>
  <si>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</si>
  <si>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</si>
  <si>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</si>
  <si>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</si>
  <si>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有形固定資産減価償却率については、老朽化した施設が多く、低く資産価値が低い施設を多く保有しているため、年々増加傾向であることから、公共施設総合管理計画に基づき、施設等の集約化・複合化を進める必要がある。
※なお、令和5年度については、計上漏れのあった資産を新たに計上したことから、減価償却率の大幅な増加（＋8.1%）となった。</t>
    <rPh sb="0" eb="6">
      <t>ユウケイコテイシサン</t>
    </rPh>
    <rPh sb="6" eb="11">
      <t>ゲンカショウキャクリツ</t>
    </rPh>
    <rPh sb="17" eb="20">
      <t>ロウキュウカ</t>
    </rPh>
    <rPh sb="22" eb="24">
      <t>シセツ</t>
    </rPh>
    <rPh sb="25" eb="26">
      <t>オオ</t>
    </rPh>
    <rPh sb="28" eb="29">
      <t>ヒク</t>
    </rPh>
    <rPh sb="30" eb="34">
      <t>シサンカチ</t>
    </rPh>
    <rPh sb="35" eb="36">
      <t>ヒク</t>
    </rPh>
    <rPh sb="37" eb="39">
      <t>シセツ</t>
    </rPh>
    <rPh sb="40" eb="41">
      <t>オオ</t>
    </rPh>
    <rPh sb="42" eb="44">
      <t>ホユウ</t>
    </rPh>
    <rPh sb="51" eb="53">
      <t>ネンネン</t>
    </rPh>
    <rPh sb="53" eb="57">
      <t>ゾウカケイコウ</t>
    </rPh>
    <rPh sb="65" eb="67">
      <t>コウキョウ</t>
    </rPh>
    <rPh sb="67" eb="69">
      <t>シセツ</t>
    </rPh>
    <rPh sb="69" eb="71">
      <t>ソウゴウ</t>
    </rPh>
    <rPh sb="71" eb="73">
      <t>カンリ</t>
    </rPh>
    <rPh sb="73" eb="75">
      <t>ケイカク</t>
    </rPh>
    <rPh sb="76" eb="77">
      <t>モト</t>
    </rPh>
    <rPh sb="80" eb="83">
      <t>シセツトウ</t>
    </rPh>
    <rPh sb="84" eb="87">
      <t>シュウヤクカ</t>
    </rPh>
    <rPh sb="88" eb="91">
      <t>フクゴウカ</t>
    </rPh>
    <rPh sb="92" eb="93">
      <t>スス</t>
    </rPh>
    <rPh sb="95" eb="97">
      <t>ヒツヨウ</t>
    </rPh>
    <rPh sb="106" eb="108">
      <t>レイワ</t>
    </rPh>
    <rPh sb="109" eb="111">
      <t>ネンド</t>
    </rPh>
    <rPh sb="117" eb="120">
      <t>ケイジョウモ</t>
    </rPh>
    <rPh sb="125" eb="127">
      <t>シサン</t>
    </rPh>
    <rPh sb="128" eb="129">
      <t>アラ</t>
    </rPh>
    <rPh sb="131" eb="133">
      <t>ケイジョウ</t>
    </rPh>
    <rPh sb="140" eb="145">
      <t>ゲンカショウキャクリツ</t>
    </rPh>
    <rPh sb="146" eb="148">
      <t>オオハバ</t>
    </rPh>
    <rPh sb="149" eb="151">
      <t>ゾウカ</t>
    </rPh>
    <phoneticPr fontId="5"/>
  </si>
  <si>
    <t>将来負担比率については、交付税算入率の高い地方債の発行や大規模事業の平準化を行うなど地方債残高の抑制のほか、基金の増加により、算定されませんでした。
実質公債費比率については、元利償還金が増加したものの、分子である基準財政需要額が減少し、分母となる標準財政規模も減少となりましたが、分子の増加率が分母の増加率を上回ったため、単年度比率は上昇しましたが、R02年度の単年度の実質公債費率より減少したため、実質公債費比率は前年度から0.2%の減少となりました。類似団体内平均値を下回っているが、比率が高くなると財政の弾力性が低下することから、引き続き公債費について注視していく必要がある。</t>
    <rPh sb="0" eb="6">
      <t>ショウライフタンヒリツ</t>
    </rPh>
    <rPh sb="19" eb="20">
      <t>タカ</t>
    </rPh>
    <rPh sb="21" eb="24">
      <t>チホウサイ</t>
    </rPh>
    <rPh sb="25" eb="27">
      <t>ハッコウ</t>
    </rPh>
    <rPh sb="28" eb="33">
      <t>ダイキボジギョウ</t>
    </rPh>
    <rPh sb="34" eb="37">
      <t>ヘイジュンカ</t>
    </rPh>
    <rPh sb="38" eb="39">
      <t>オコナ</t>
    </rPh>
    <rPh sb="42" eb="45">
      <t>チホウサイ</t>
    </rPh>
    <rPh sb="45" eb="47">
      <t>ザンダカ</t>
    </rPh>
    <rPh sb="48" eb="50">
      <t>ヨクセイ</t>
    </rPh>
    <rPh sb="54" eb="56">
      <t>キキン</t>
    </rPh>
    <rPh sb="57" eb="59">
      <t>ゾウカ</t>
    </rPh>
    <rPh sb="63" eb="65">
      <t>サンテイ</t>
    </rPh>
    <rPh sb="75" eb="82">
      <t>ジッシツコウサイヒヒリツ</t>
    </rPh>
    <rPh sb="88" eb="90">
      <t>ガンリ</t>
    </rPh>
    <rPh sb="90" eb="93">
      <t>ショウカンキン</t>
    </rPh>
    <rPh sb="94" eb="96">
      <t>ゾウカ</t>
    </rPh>
    <rPh sb="102" eb="104">
      <t>ブンシ</t>
    </rPh>
    <rPh sb="107" eb="114">
      <t>キジュンザイセイジュヨウガク</t>
    </rPh>
    <rPh sb="115" eb="117">
      <t>ゲンショウ</t>
    </rPh>
    <rPh sb="119" eb="121">
      <t>ブンボ</t>
    </rPh>
    <rPh sb="124" eb="130">
      <t>ヒョウジュンザイセイキボ</t>
    </rPh>
    <rPh sb="131" eb="133">
      <t>ゲンショウ</t>
    </rPh>
    <rPh sb="141" eb="143">
      <t>ブンシ</t>
    </rPh>
    <rPh sb="144" eb="147">
      <t>ゾウカリツ</t>
    </rPh>
    <rPh sb="148" eb="150">
      <t>ブンボ</t>
    </rPh>
    <rPh sb="151" eb="154">
      <t>ゾウカリツ</t>
    </rPh>
    <rPh sb="155" eb="157">
      <t>ウワマワ</t>
    </rPh>
    <rPh sb="162" eb="165">
      <t>タンネンド</t>
    </rPh>
    <rPh sb="165" eb="167">
      <t>ヒリツ</t>
    </rPh>
    <rPh sb="168" eb="170">
      <t>ジョウショウ</t>
    </rPh>
    <rPh sb="179" eb="181">
      <t>ネンド</t>
    </rPh>
    <rPh sb="182" eb="185">
      <t>タンネンド</t>
    </rPh>
    <rPh sb="186" eb="192">
      <t>ジッシツコウサイヒリツ</t>
    </rPh>
    <rPh sb="194" eb="196">
      <t>ゲンショウ</t>
    </rPh>
    <rPh sb="201" eb="208">
      <t>ジッシツコウサイヒヒリツ</t>
    </rPh>
    <rPh sb="209" eb="212">
      <t>ゼンネンド</t>
    </rPh>
    <rPh sb="219" eb="221">
      <t>ゲンショウ</t>
    </rPh>
    <rPh sb="228" eb="230">
      <t>ルイジ</t>
    </rPh>
    <rPh sb="230" eb="232">
      <t>ダンタイ</t>
    </rPh>
    <rPh sb="232" eb="236">
      <t>ナイヘイキンチ</t>
    </rPh>
    <rPh sb="237" eb="239">
      <t>シタマワ</t>
    </rPh>
    <rPh sb="245" eb="247">
      <t>ヒリツ</t>
    </rPh>
    <rPh sb="248" eb="249">
      <t>タカ</t>
    </rPh>
    <rPh sb="253" eb="255">
      <t>ザイセイ</t>
    </rPh>
    <rPh sb="256" eb="259">
      <t>ダンリョクセイ</t>
    </rPh>
    <rPh sb="260" eb="262">
      <t>テイカ</t>
    </rPh>
    <rPh sb="269" eb="270">
      <t>ヒ</t>
    </rPh>
    <rPh sb="271" eb="272">
      <t>ツヅ</t>
    </rPh>
    <rPh sb="273" eb="276">
      <t>コウサイヒ</t>
    </rPh>
    <rPh sb="280" eb="282">
      <t>チュウシ</t>
    </rPh>
    <rPh sb="286" eb="28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</si>
</sst>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809C69B-25A4-4F93-849B-EDBDE151767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2895-456B-99C8-1AA681CA87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90652</c:v>
                </c:pt>
                <c:pt idx="1">
                  <c:v>119065</c:v>
                </c:pt>
                <c:pt idx="2">
                  <c:v>57910</c:v>
                </c:pt>
                <c:pt idx="3">
                  <c:v>35267</c:v>
                </c:pt>
                <c:pt idx="4">
                  <c:v>68435</c:v>
                </c:pt>
              </c:numCache>
            </c:numRef>
          </c:val>
          <c:smooth val="0"/>
          <c:extLst>
            <c:ext xmlns:c16="http://schemas.microsoft.com/office/drawing/2014/chart" uri="{C3380CC4-5D6E-409C-BE32-E72D297353CC}">
              <c16:uniqueId val="{00000001-2895-456B-99C8-1AA681CA87C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5.43</c:v>
                </c:pt>
                <c:pt idx="1">
                  <c:v>7.57</c:v>
                </c:pt>
                <c:pt idx="2">
                  <c:v>12.26</c:v>
                </c:pt>
                <c:pt idx="3">
                  <c:v>9.15</c:v>
                </c:pt>
                <c:pt idx="4">
                  <c:v>6.93</c:v>
                </c:pt>
              </c:numCache>
            </c:numRef>
          </c:val>
          <c:extLst>
            <c:ext xmlns:c16="http://schemas.microsoft.com/office/drawing/2014/chart" uri="{C3380CC4-5D6E-409C-BE32-E72D297353CC}">
              <c16:uniqueId val="{00000000-1C8F-4F2C-8F93-75924E7046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8.66</c:v>
                </c:pt>
                <c:pt idx="1">
                  <c:v>10.77</c:v>
                </c:pt>
                <c:pt idx="2">
                  <c:v>12.13</c:v>
                </c:pt>
                <c:pt idx="3">
                  <c:v>15.92</c:v>
                </c:pt>
                <c:pt idx="4">
                  <c:v>20.11</c:v>
                </c:pt>
              </c:numCache>
            </c:numRef>
          </c:val>
          <c:extLst>
            <c:ext xmlns:c16="http://schemas.microsoft.com/office/drawing/2014/chart" uri="{C3380CC4-5D6E-409C-BE32-E72D297353CC}">
              <c16:uniqueId val="{00000001-1C8F-4F2C-8F93-75924E70466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-0.28999999999999998</c:v>
                </c:pt>
                <c:pt idx="1">
                  <c:v>4.83</c:v>
                </c:pt>
                <c:pt idx="2">
                  <c:v>7.13</c:v>
                </c:pt>
                <c:pt idx="3">
                  <c:v>-0.44</c:v>
                </c:pt>
                <c:pt idx="4">
                  <c:v>1.92</c:v>
                </c:pt>
              </c:numCache>
            </c:numRef>
          </c:val>
          <c:smooth val="0"/>
          <c:extLst>
            <c:ext xmlns:c16="http://schemas.microsoft.com/office/drawing/2014/chart" uri="{C3380CC4-5D6E-409C-BE32-E72D297353CC}">
              <c16:uniqueId val="{00000002-1C8F-4F2C-8F93-75924E70466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E08-44F8-826C-14C3BCF3C1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08-44F8-826C-14C3BCF3C16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E08-44F8-826C-14C3BCF3C165}"/>
            </c:ext>
          </c:extLst>
        </c:ser>
        <c:ser>
          <c:idx val="3"/>
          <c:order val="3"/>
          <c:tx>
            <c:strRef>
              <c:f>データシート!$A$30</c:f>
              <c:strCache>
                <c:ptCount val="1"/>
                <c:pt idx="0">
                  <c:v>特定環境保全公共下水道事業特別会計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E08-44F8-826C-14C3BCF3C165}"/>
            </c:ext>
          </c:extLst>
        </c:ser>
        <c:ser>
          <c:idx val="4"/>
          <c:order val="4"/>
          <c:tx>
            <c:strRef>
              <c:f>データシート!$A$31</c:f>
              <c:strCache>
                <c:ptCount val="1"/>
                <c:pt idx="0">
                  <c:v>定期航路事業特別会計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E08-44F8-826C-14C3BCF3C16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0.06</c:v>
                </c:pt>
                <c:pt idx="4">
                  <c:v>#N/A</c:v>
                </c:pt>
                <c:pt idx="5">
                  <c:v>7.0000000000000007E-2</c:v>
                </c:pt>
                <c:pt idx="6">
                  <c:v>#N/A</c:v>
                </c:pt>
                <c:pt idx="7">
                  <c:v>7.0000000000000007E-2</c:v>
                </c:pt>
                <c:pt idx="8">
                  <c:v>#N/A</c:v>
                </c:pt>
                <c:pt idx="9">
                  <c:v>0.28000000000000003</c:v>
                </c:pt>
              </c:numCache>
            </c:numRef>
          </c:val>
          <c:extLst>
            <c:ext xmlns:c16="http://schemas.microsoft.com/office/drawing/2014/chart" uri="{C3380CC4-5D6E-409C-BE32-E72D297353CC}">
              <c16:uniqueId val="{00000005-DE08-44F8-826C-14C3BCF3C165}"/>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0.71</c:v>
                </c:pt>
                <c:pt idx="2">
                  <c:v>#N/A</c:v>
                </c:pt>
                <c:pt idx="3">
                  <c:v>1.25</c:v>
                </c:pt>
                <c:pt idx="4">
                  <c:v>#N/A</c:v>
                </c:pt>
                <c:pt idx="5">
                  <c:v>1.33</c:v>
                </c:pt>
                <c:pt idx="6">
                  <c:v>#N/A</c:v>
                </c:pt>
                <c:pt idx="7">
                  <c:v>0.98</c:v>
                </c:pt>
                <c:pt idx="8">
                  <c:v>#N/A</c:v>
                </c:pt>
                <c:pt idx="9">
                  <c:v>0.63</c:v>
                </c:pt>
              </c:numCache>
            </c:numRef>
          </c:val>
          <c:extLst>
            <c:ext xmlns:c16="http://schemas.microsoft.com/office/drawing/2014/chart" uri="{C3380CC4-5D6E-409C-BE32-E72D297353CC}">
              <c16:uniqueId val="{00000006-DE08-44F8-826C-14C3BCF3C165}"/>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1.49</c:v>
                </c:pt>
                <c:pt idx="2">
                  <c:v>#N/A</c:v>
                </c:pt>
                <c:pt idx="3">
                  <c:v>1.73</c:v>
                </c:pt>
                <c:pt idx="4">
                  <c:v>#N/A</c:v>
                </c:pt>
                <c:pt idx="5">
                  <c:v>0.74</c:v>
                </c:pt>
                <c:pt idx="6">
                  <c:v>#N/A</c:v>
                </c:pt>
                <c:pt idx="7">
                  <c:v>0.53</c:v>
                </c:pt>
                <c:pt idx="8">
                  <c:v>#N/A</c:v>
                </c:pt>
                <c:pt idx="9">
                  <c:v>1.41</c:v>
                </c:pt>
              </c:numCache>
            </c:numRef>
          </c:val>
          <c:extLst>
            <c:ext xmlns:c16="http://schemas.microsoft.com/office/drawing/2014/chart" uri="{C3380CC4-5D6E-409C-BE32-E72D297353CC}">
              <c16:uniqueId val="{00000007-DE08-44F8-826C-14C3BCF3C16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5.42</c:v>
                </c:pt>
                <c:pt idx="2">
                  <c:v>#N/A</c:v>
                </c:pt>
                <c:pt idx="3">
                  <c:v>7.56</c:v>
                </c:pt>
                <c:pt idx="4">
                  <c:v>#N/A</c:v>
                </c:pt>
                <c:pt idx="5">
                  <c:v>12.25</c:v>
                </c:pt>
                <c:pt idx="6">
                  <c:v>#N/A</c:v>
                </c:pt>
                <c:pt idx="7">
                  <c:v>9.14</c:v>
                </c:pt>
                <c:pt idx="8">
                  <c:v>#N/A</c:v>
                </c:pt>
                <c:pt idx="9">
                  <c:v>6.92</c:v>
                </c:pt>
              </c:numCache>
            </c:numRef>
          </c:val>
          <c:extLst>
            <c:ext xmlns:c16="http://schemas.microsoft.com/office/drawing/2014/chart" uri="{C3380CC4-5D6E-409C-BE32-E72D297353CC}">
              <c16:uniqueId val="{00000008-DE08-44F8-826C-14C3BCF3C16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35.979999999999997</c:v>
                </c:pt>
                <c:pt idx="2">
                  <c:v>#N/A</c:v>
                </c:pt>
                <c:pt idx="3">
                  <c:v>31.16</c:v>
                </c:pt>
                <c:pt idx="4">
                  <c:v>#N/A</c:v>
                </c:pt>
                <c:pt idx="5">
                  <c:v>29.92</c:v>
                </c:pt>
                <c:pt idx="6">
                  <c:v>#N/A</c:v>
                </c:pt>
                <c:pt idx="7">
                  <c:v>31.73</c:v>
                </c:pt>
                <c:pt idx="8">
                  <c:v>#N/A</c:v>
                </c:pt>
                <c:pt idx="9">
                  <c:v>32.020000000000003</c:v>
                </c:pt>
              </c:numCache>
            </c:numRef>
          </c:val>
          <c:extLst>
            <c:ext xmlns:c16="http://schemas.microsoft.com/office/drawing/2014/chart" uri="{C3380CC4-5D6E-409C-BE32-E72D297353CC}">
              <c16:uniqueId val="{00000009-DE08-44F8-826C-14C3BCF3C1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1174</c:v>
                </c:pt>
                <c:pt idx="5">
                  <c:v>1155</c:v>
                </c:pt>
                <c:pt idx="8">
                  <c:v>1143</c:v>
                </c:pt>
                <c:pt idx="11">
                  <c:v>1150</c:v>
                </c:pt>
                <c:pt idx="14">
                  <c:v>1110</c:v>
                </c:pt>
              </c:numCache>
            </c:numRef>
          </c:val>
          <c:extLst>
            <c:ext xmlns:c16="http://schemas.microsoft.com/office/drawing/2014/chart" uri="{C3380CC4-5D6E-409C-BE32-E72D297353CC}">
              <c16:uniqueId val="{00000000-DDD0-4EC3-80D3-7217CF07C8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DD0-4EC3-80D3-7217CF07C8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DD0-4EC3-80D3-7217CF07C8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190</c:v>
                </c:pt>
                <c:pt idx="3">
                  <c:v>185</c:v>
                </c:pt>
                <c:pt idx="6">
                  <c:v>150</c:v>
                </c:pt>
                <c:pt idx="9">
                  <c:v>119</c:v>
                </c:pt>
                <c:pt idx="12">
                  <c:v>118</c:v>
                </c:pt>
              </c:numCache>
            </c:numRef>
          </c:val>
          <c:extLst>
            <c:ext xmlns:c16="http://schemas.microsoft.com/office/drawing/2014/chart" uri="{C3380CC4-5D6E-409C-BE32-E72D297353CC}">
              <c16:uniqueId val="{00000003-DDD0-4EC3-80D3-7217CF07C8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124</c:v>
                </c:pt>
                <c:pt idx="3">
                  <c:v>119</c:v>
                </c:pt>
                <c:pt idx="6">
                  <c:v>107</c:v>
                </c:pt>
                <c:pt idx="9">
                  <c:v>109</c:v>
                </c:pt>
                <c:pt idx="12">
                  <c:v>83</c:v>
                </c:pt>
              </c:numCache>
            </c:numRef>
          </c:val>
          <c:extLst>
            <c:ext xmlns:c16="http://schemas.microsoft.com/office/drawing/2014/chart" uri="{C3380CC4-5D6E-409C-BE32-E72D297353CC}">
              <c16:uniqueId val="{00000004-DDD0-4EC3-80D3-7217CF07C8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DD0-4EC3-80D3-7217CF07C8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DD0-4EC3-80D3-7217CF07C8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1368</c:v>
                </c:pt>
                <c:pt idx="3">
                  <c:v>1336</c:v>
                </c:pt>
                <c:pt idx="6">
                  <c:v>1344</c:v>
                </c:pt>
                <c:pt idx="9">
                  <c:v>1364</c:v>
                </c:pt>
                <c:pt idx="12">
                  <c:v>1369</c:v>
                </c:pt>
              </c:numCache>
            </c:numRef>
          </c:val>
          <c:extLst>
            <c:ext xmlns:c16="http://schemas.microsoft.com/office/drawing/2014/chart" uri="{C3380CC4-5D6E-409C-BE32-E72D297353CC}">
              <c16:uniqueId val="{00000007-DDD0-4EC3-80D3-7217CF07C8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508</c:v>
                </c:pt>
                <c:pt idx="2">
                  <c:v>#N/A</c:v>
                </c:pt>
                <c:pt idx="3">
                  <c:v>#N/A</c:v>
                </c:pt>
                <c:pt idx="4">
                  <c:v>485</c:v>
                </c:pt>
                <c:pt idx="5">
                  <c:v>#N/A</c:v>
                </c:pt>
                <c:pt idx="6">
                  <c:v>#N/A</c:v>
                </c:pt>
                <c:pt idx="7">
                  <c:v>458</c:v>
                </c:pt>
                <c:pt idx="8">
                  <c:v>#N/A</c:v>
                </c:pt>
                <c:pt idx="9">
                  <c:v>#N/A</c:v>
                </c:pt>
                <c:pt idx="10">
                  <c:v>442</c:v>
                </c:pt>
                <c:pt idx="11">
                  <c:v>#N/A</c:v>
                </c:pt>
                <c:pt idx="12">
                  <c:v>#N/A</c:v>
                </c:pt>
                <c:pt idx="13">
                  <c:v>460</c:v>
                </c:pt>
                <c:pt idx="14">
                  <c:v>#N/A</c:v>
                </c:pt>
              </c:numCache>
            </c:numRef>
          </c:val>
          <c:smooth val="0"/>
          <c:extLst>
            <c:ext xmlns:c16="http://schemas.microsoft.com/office/drawing/2014/chart" uri="{C3380CC4-5D6E-409C-BE32-E72D297353CC}">
              <c16:uniqueId val="{00000008-DDD0-4EC3-80D3-7217CF07C8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9648</c:v>
                </c:pt>
                <c:pt idx="5">
                  <c:v>9771</c:v>
                </c:pt>
                <c:pt idx="8">
                  <c:v>9558</c:v>
                </c:pt>
                <c:pt idx="11">
                  <c:v>8920</c:v>
                </c:pt>
                <c:pt idx="14">
                  <c:v>8516</c:v>
                </c:pt>
              </c:numCache>
            </c:numRef>
          </c:val>
          <c:extLst>
            <c:ext xmlns:c16="http://schemas.microsoft.com/office/drawing/2014/chart" uri="{C3380CC4-5D6E-409C-BE32-E72D297353CC}">
              <c16:uniqueId val="{00000000-D3DC-46A7-B6FA-CE9C4D199C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866</c:v>
                </c:pt>
                <c:pt idx="5">
                  <c:v>862</c:v>
                </c:pt>
                <c:pt idx="8">
                  <c:v>880</c:v>
                </c:pt>
                <c:pt idx="11">
                  <c:v>805</c:v>
                </c:pt>
                <c:pt idx="14">
                  <c:v>772</c:v>
                </c:pt>
              </c:numCache>
            </c:numRef>
          </c:val>
          <c:extLst>
            <c:ext xmlns:c16="http://schemas.microsoft.com/office/drawing/2014/chart" uri="{C3380CC4-5D6E-409C-BE32-E72D297353CC}">
              <c16:uniqueId val="{00000001-D3DC-46A7-B6FA-CE9C4D199C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2006</c:v>
                </c:pt>
                <c:pt idx="5">
                  <c:v>2133</c:v>
                </c:pt>
                <c:pt idx="8">
                  <c:v>2961</c:v>
                </c:pt>
                <c:pt idx="11">
                  <c:v>3761</c:v>
                </c:pt>
                <c:pt idx="14">
                  <c:v>4209</c:v>
                </c:pt>
              </c:numCache>
            </c:numRef>
          </c:val>
          <c:extLst>
            <c:ext xmlns:c16="http://schemas.microsoft.com/office/drawing/2014/chart" uri="{C3380CC4-5D6E-409C-BE32-E72D297353CC}">
              <c16:uniqueId val="{00000002-D3DC-46A7-B6FA-CE9C4D199C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DC-46A7-B6FA-CE9C4D199C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DC-46A7-B6FA-CE9C4D199C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12</c:v>
                </c:pt>
                <c:pt idx="3">
                  <c:v>9</c:v>
                </c:pt>
                <c:pt idx="6">
                  <c:v>6</c:v>
                </c:pt>
                <c:pt idx="9">
                  <c:v>3</c:v>
                </c:pt>
                <c:pt idx="12">
                  <c:v>0</c:v>
                </c:pt>
              </c:numCache>
            </c:numRef>
          </c:val>
          <c:extLst>
            <c:ext xmlns:c16="http://schemas.microsoft.com/office/drawing/2014/chart" uri="{C3380CC4-5D6E-409C-BE32-E72D297353CC}">
              <c16:uniqueId val="{00000005-D3DC-46A7-B6FA-CE9C4D199C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1894</c:v>
                </c:pt>
                <c:pt idx="3">
                  <c:v>1829</c:v>
                </c:pt>
                <c:pt idx="6">
                  <c:v>1821</c:v>
                </c:pt>
                <c:pt idx="9">
                  <c:v>1753</c:v>
                </c:pt>
                <c:pt idx="12">
                  <c:v>1792</c:v>
                </c:pt>
              </c:numCache>
            </c:numRef>
          </c:val>
          <c:extLst>
            <c:ext xmlns:c16="http://schemas.microsoft.com/office/drawing/2014/chart" uri="{C3380CC4-5D6E-409C-BE32-E72D297353CC}">
              <c16:uniqueId val="{00000006-D3DC-46A7-B6FA-CE9C4D199C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1093</c:v>
                </c:pt>
                <c:pt idx="3">
                  <c:v>914</c:v>
                </c:pt>
                <c:pt idx="6">
                  <c:v>769</c:v>
                </c:pt>
                <c:pt idx="9">
                  <c:v>653</c:v>
                </c:pt>
                <c:pt idx="12">
                  <c:v>537</c:v>
                </c:pt>
              </c:numCache>
            </c:numRef>
          </c:val>
          <c:extLst>
            <c:ext xmlns:c16="http://schemas.microsoft.com/office/drawing/2014/chart" uri="{C3380CC4-5D6E-409C-BE32-E72D297353CC}">
              <c16:uniqueId val="{00000007-D3DC-46A7-B6FA-CE9C4D199C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712</c:v>
                </c:pt>
                <c:pt idx="3">
                  <c:v>638</c:v>
                </c:pt>
                <c:pt idx="6">
                  <c:v>501</c:v>
                </c:pt>
                <c:pt idx="9">
                  <c:v>373</c:v>
                </c:pt>
                <c:pt idx="12">
                  <c:v>326</c:v>
                </c:pt>
              </c:numCache>
            </c:numRef>
          </c:val>
          <c:extLst>
            <c:ext xmlns:c16="http://schemas.microsoft.com/office/drawing/2014/chart" uri="{C3380CC4-5D6E-409C-BE32-E72D297353CC}">
              <c16:uniqueId val="{00000008-D3DC-46A7-B6FA-CE9C4D199C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3DC-46A7-B6FA-CE9C4D199C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12160</c:v>
                </c:pt>
                <c:pt idx="3">
                  <c:v>12342</c:v>
                </c:pt>
                <c:pt idx="6">
                  <c:v>12144</c:v>
                </c:pt>
                <c:pt idx="9">
                  <c:v>11302</c:v>
                </c:pt>
                <c:pt idx="12">
                  <c:v>10645</c:v>
                </c:pt>
              </c:numCache>
            </c:numRef>
          </c:val>
          <c:extLst>
            <c:ext xmlns:c16="http://schemas.microsoft.com/office/drawing/2014/chart" uri="{C3380CC4-5D6E-409C-BE32-E72D297353CC}">
              <c16:uniqueId val="{0000000A-D3DC-46A7-B6FA-CE9C4D199CE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3351</c:v>
                </c:pt>
                <c:pt idx="2">
                  <c:v>#N/A</c:v>
                </c:pt>
                <c:pt idx="3">
                  <c:v>#N/A</c:v>
                </c:pt>
                <c:pt idx="4">
                  <c:v>2966</c:v>
                </c:pt>
                <c:pt idx="5">
                  <c:v>#N/A</c:v>
                </c:pt>
                <c:pt idx="6">
                  <c:v>#N/A</c:v>
                </c:pt>
                <c:pt idx="7">
                  <c:v>1842</c:v>
                </c:pt>
                <c:pt idx="8">
                  <c:v>#N/A</c:v>
                </c:pt>
                <c:pt idx="9">
                  <c:v>#N/A</c:v>
                </c:pt>
                <c:pt idx="10">
                  <c:v>599</c:v>
                </c:pt>
                <c:pt idx="11">
                  <c:v>#N/A</c:v>
                </c:pt>
                <c:pt idx="12">
                  <c:v>#N/A</c:v>
                </c:pt>
                <c:pt idx="13">
                  <c:v>0</c:v>
                </c:pt>
                <c:pt idx="14">
                  <c:v>#N/A</c:v>
                </c:pt>
              </c:numCache>
            </c:numRef>
          </c:val>
          <c:smooth val="0"/>
          <c:extLst>
            <c:ext xmlns:c16="http://schemas.microsoft.com/office/drawing/2014/chart" uri="{C3380CC4-5D6E-409C-BE32-E72D297353CC}">
              <c16:uniqueId val="{0000000B-D3DC-46A7-B6FA-CE9C4D199CE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861</c:v>
                </c:pt>
                <c:pt idx="1">
                  <c:v>1080</c:v>
                </c:pt>
                <c:pt idx="2">
                  <c:v>1362</c:v>
                </c:pt>
              </c:numCache>
            </c:numRef>
          </c:val>
          <c:extLst>
            <c:ext xmlns:c16="http://schemas.microsoft.com/office/drawing/2014/chart" uri="{C3380CC4-5D6E-409C-BE32-E72D297353CC}">
              <c16:uniqueId val="{00000000-E22C-4826-9903-D3798A39658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408</c:v>
                </c:pt>
                <c:pt idx="1">
                  <c:v>608</c:v>
                </c:pt>
                <c:pt idx="2">
                  <c:v>609</c:v>
                </c:pt>
              </c:numCache>
            </c:numRef>
          </c:val>
          <c:extLst>
            <c:ext xmlns:c16="http://schemas.microsoft.com/office/drawing/2014/chart" uri="{C3380CC4-5D6E-409C-BE32-E72D297353CC}">
              <c16:uniqueId val="{00000001-E22C-4826-9903-D3798A39658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1568</c:v>
                </c:pt>
                <c:pt idx="1">
                  <c:v>1949</c:v>
                </c:pt>
                <c:pt idx="2">
                  <c:v>2135</c:v>
                </c:pt>
              </c:numCache>
            </c:numRef>
          </c:val>
          <c:extLst>
            <c:ext xmlns:c16="http://schemas.microsoft.com/office/drawing/2014/chart" uri="{C3380CC4-5D6E-409C-BE32-E72D297353CC}">
              <c16:uniqueId val="{00000002-E22C-4826-9903-D3798A39658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{6E72189B-D322-4F35-A1D4-FFFA6CB9CBEC}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B4E-4E04-BE24-0BCAE4A3BF9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{04ABC78D-E83D-4C60-AC47-F45A3BDDFBDA}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4E-4E04-BE24-0BCAE4A3BF9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{8FF18D7D-D3A3-4463-9231-696196595E36}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4E-4E04-BE24-0BCAE4A3BF9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{9235451B-87AF-4DCD-8F50-881AB2A41882}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4E-4E04-BE24-0BCAE4A3BF9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{32A9C3F4-C845-4E89-9BF3-118BDCA19FA2}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4E-4E04-BE24-0BCAE4A3BF9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{DA806148-9364-48D2-8B61-CDCEA17E9278}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B4E-4E04-BE24-0BCAE4A3BF9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{194EA993-33A3-441E-B85C-75CDF75B92CB}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B4E-4E04-BE24-0BCAE4A3BF9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{D151A0EC-BE73-49E7-A627-4DBD4CC69177}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B4E-4E04-BE24-0BCAE4A3BF9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{8D28FF55-D680-4E1C-A2F7-ACC810E70C6D}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B4E-4E04-BE24-0BCAE4A3BF9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60.6</c:v>
                </c:pt>
                <c:pt idx="8">
                  <c:v>59.1</c:v>
                </c:pt>
                <c:pt idx="16">
                  <c:v>60.4</c:v>
                </c:pt>
                <c:pt idx="24">
                  <c:v>62.3</c:v>
                </c:pt>
                <c:pt idx="32">
                  <c:v>70.400000000000006</c:v>
                </c:pt>
              </c:numCache>
            </c:numRef>
          </c:xVal>
          <c:yVal>
            <c:numRef>
              <c:f>公会計指標分析・財政指標組合せ分析表!$BP$51:$DC$51</c:f>
              <c:numCache>
                <c:formatCode>#,##0.0;"▲ "#,##0.0</c:formatCode>
                <c:ptCount val="40"/>
                <c:pt idx="0">
                  <c:v>62.5</c:v>
                </c:pt>
                <c:pt idx="8">
                  <c:v>52.5</c:v>
                </c:pt>
                <c:pt idx="16">
                  <c:v>30.3</c:v>
                </c:pt>
                <c:pt idx="24">
                  <c:v>10.4</c:v>
                </c:pt>
              </c:numCache>
            </c:numRef>
          </c:yVal>
          <c:smooth val="0"/>
          <c:extLst>
            <c:ext xmlns:c16="http://schemas.microsoft.com/office/drawing/2014/chart" uri="{C3380CC4-5D6E-409C-BE32-E72D297353CC}">
              <c16:uniqueId val="{00000009-2B4E-4E04-BE24-0BCAE4A3BF9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{D2E9A184-E6CA-4ABB-AEAD-880E5542C0F9}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B4E-4E04-BE24-0BCAE4A3BF9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{0D2B715A-D203-44D5-8BE8-4232B5A9F767}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4E-4E04-BE24-0BCAE4A3BF9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{63E70DCE-6473-42A6-A9BC-4847D01442D8}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4E-4E04-BE24-0BCAE4A3BF9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{B73102F9-A7BA-4541-8325-95ACD84EBBA0}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4E-4E04-BE24-0BCAE4A3BF9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{E839FB16-E9FB-4C9B-8B6B-8977E825249A}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4E-4E04-BE24-0BCAE4A3BF9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{6F0B0CA1-50AF-4C1D-8926-F45DC715D0A3}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B4E-4E04-BE24-0BCAE4A3BF9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{A586F116-8DF8-4EEE-A244-1C6DC5B59EAE}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B4E-4E04-BE24-0BCAE4A3BF9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{A8D93D46-01BE-4A87-86A0-3C7063746A35}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B4E-4E04-BE24-0BCAE4A3BF9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{64AF41E9-9E87-4E00-A44D-9C8A3B74AAAE}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B4E-4E04-BE24-0BCAE4A3BF9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B4E-4E04-BE24-0BCAE4A3BF92}"/>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{112E4C57-5677-4C66-8596-10D92C2BD6F4}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BE1-4386-9ECB-967F989E52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{19A994ED-4AEE-488B-A18B-3FC5B7AFDF8D}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BE1-4386-9ECB-967F989E52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{67E5C766-0847-4C15-802A-FA981CC6BC27}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BE1-4386-9ECB-967F989E52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{DBBDD42C-E933-464C-9769-F440C34149CD}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BE1-4386-9ECB-967F989E52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{66276E40-08B3-43CF-96C9-3D8E38E3B867}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BE1-4386-9ECB-967F989E5285}"/>
                </c:ext>
              </c:extLst>
            </c:dLbl>
            <c:dLbl>
              <c:idx val="8"/>
              <c:layout>
                <c:manualLayout>
                  <c:x val="-3.0701641027761697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{32AC5260-495F-4A8D-88CF-37672B934A7C}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BE1-4386-9ECB-967F989E528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{B27019B8-E173-4FCC-84F5-79A51054251C}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BE1-4386-9ECB-967F989E528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{58B6FD16-00FC-4E7E-AA36-815C71CA60BE}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BE1-4386-9ECB-967F989E528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{25F90F6C-F926-464A-B6FD-21E50FE152B1}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BE1-4386-9ECB-967F989E52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9.3000000000000007</c:v>
                </c:pt>
                <c:pt idx="16">
                  <c:v>8.5</c:v>
                </c:pt>
                <c:pt idx="24">
                  <c:v>7.9</c:v>
                </c:pt>
                <c:pt idx="32">
                  <c:v>7.7</c:v>
                </c:pt>
              </c:numCache>
            </c:numRef>
          </c:xVal>
          <c:yVal>
            <c:numRef>
              <c:f>公会計指標分析・財政指標組合せ分析表!$BP$73:$DC$73</c:f>
              <c:numCache>
                <c:formatCode>#,##0.0;"▲ "#,##0.0</c:formatCode>
                <c:ptCount val="40"/>
                <c:pt idx="0">
                  <c:v>62.5</c:v>
                </c:pt>
                <c:pt idx="8">
                  <c:v>52.5</c:v>
                </c:pt>
                <c:pt idx="16">
                  <c:v>30.3</c:v>
                </c:pt>
                <c:pt idx="24">
                  <c:v>10.4</c:v>
                </c:pt>
              </c:numCache>
            </c:numRef>
          </c:yVal>
          <c:smooth val="0"/>
          <c:extLst>
            <c:ext xmlns:c16="http://schemas.microsoft.com/office/drawing/2014/chart" uri="{C3380CC4-5D6E-409C-BE32-E72D297353CC}">
              <c16:uniqueId val="{00000009-EBE1-4386-9ECB-967F989E528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8.687016973139216E-4"/>
                  <c:y val="0"/>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{0AA83387-2E54-4543-B554-CD595189BD0E}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BE1-4386-9ECB-967F989E528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{56487424-F9ED-49A9-99E2-142B9F8CF1C7}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BE1-4386-9ECB-967F989E52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{AE2EED93-D9CA-4711-8817-802366A937A8}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BE1-4386-9ECB-967F989E52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{D10C2082-E2CD-4847-BD36-85B7AA90838A}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BE1-4386-9ECB-967F989E52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{AF5E5B64-9870-43EC-842A-9C55D07944DB}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BE1-4386-9ECB-967F989E528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{356F7BE3-9DA8-4765-8F76-A531BB382A30}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BE1-4386-9ECB-967F989E528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{E77CEF8C-DED2-430C-BF2C-F66225435FA0}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BE1-4386-9ECB-967F989E528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{5292AADE-C037-4439-9067-40C9456E364C}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BE1-4386-9ECB-967F989E528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{1A07CA43-EDF1-4EF5-A8D6-460C2727199B}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BE1-4386-9ECB-967F989E52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EBE1-4386-9ECB-967F989E5285}"/>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令和５年度は、元利償還金が増加したものの、公営企業債の元利償還金に対する繰入金が減となったが、分母となる標準財政規模が減少したことにより、前年度と比較し単年度では</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３か年平均では、令和２年度の単年度実質公債費率と令和５年度の単年度実質公債費率との差により、前年度と比較し</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7.7</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今後も、より有利な地方債の活用に努め、健全な財政運営に努める。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地方債現在高が減少したことに加え、充当可能基金が増加したことにより、充当可能財源等が将来負担額を上回り、令和５年度は「</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三重県鳥羽市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ふるさと納税寄附金の増収により、ふるさと創生基金残高が増となったことなどから、基金全体としての残高が増加した。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各種基金の使途に基づき、緊急の財政需要にも対応できるよう、計画的な積み立てと取り崩しに努める。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都市計画事業基金：都市計画区域内の事業への活用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公共施設管理適正化基金：庁舎の改修事業等に活用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ふるさと創生基金：ふるさと納税寄附金の増により基金残高が増加した。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都市計画事業基金：今後見込まれる公債費や事業費の増加に備え、単年度における財政負担を緩和するため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積み立てを行ったことから、基金残高が増加した。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各種基金の使途に基づき、計画的な積み立てと取り崩しに努める。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前年度決算剰余金の一部を積み立てたほか、令和５年度は取り崩しを行わなかったことから基金残高が増となった。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災害等が発生した際への備えや予算編成の際の財源不足を補うため、引き続き適正に管理を行い、基金の確保に努める。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預金利息を積み立てたほか、令和５年度は取り崩しを行わなかったことから基金残高が増となった。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地方債等の償還に備えて、計画的な運用を行う。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851F22E-C156-4FB7-9350-707B5ACC86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2CAF95F-51C0-4DDA-A046-8F94641606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EB0EBFBC-BA9F-4B72-8C9C-E3CC5DEC64E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A08A5DE3-A257-4E2A-94F2-AA8F264C815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DC2A8E3E-1D37-4A4E-B5CD-CF3033BEF3C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93591CEB-4045-456D-8428-082FE1FA5CE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C4490B9-6C3F-4B5E-85CD-3C61B81CEF6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1631BF80-4622-47F8-8FA5-CD1AA895206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2CCCD863-0B83-4FD5-BFBE-3DC39204AEE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7164909-BEC3-4513-B251-0C22448B7A1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9516C206-7D06-4C5B-91CA-653A3A002D5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FFA80E94-5A3D-479B-8DFE-95D1DCD716F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678C56FB-C40C-4F81-91BE-52A8A5C75BA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860C1E5D-F566-4D6D-B28C-9D831B12CA6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16,842
16,411
107.34
13,652,431
13,181,850
469,186
6,771,783
10,645,193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AD90DDC6-05DF-4D7C-9856-21F0C6AE974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F12ACD9-707E-4BE6-9014-17CE783BBB8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A4A09E49-10B3-4DB7-A864-74CFC8071F2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B9314C1C-B272-4C00-ACD9-150FFC0C64E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93D792BD-B3FE-4E99-AB0E-4A4DE22B7B0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8DC3355C-6FBD-40E3-B451-F78C4D53B5B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9028449-491A-4CDD-8AA1-F9124B76372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D0F55433-F264-4DA7-9058-2E12216194C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EC229BD0-08C3-428B-9352-F5B8C9F8D62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8452C368-2BA6-4C46-933C-BBC52F572FB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FCB7902D-409F-4B2B-91F6-1466F2273B2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19404382-62AF-4A56-9FE8-A5A8637D213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7EE5AD93-CF86-43B9-B3D7-BCD3A8198AB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79AA9D25-1171-4BB4-A77E-5CCBBF65845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FE8099DC-A27D-4798-B0FC-05C5B5481FE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17EDF42C-8864-4CDA-B1AF-2C721051EC9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BA3584F6-AB55-4639-A052-577D1D1BA44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E506F490-238C-4A20-99DB-CDA79AAA1A8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E06F9082-1BDB-4198-BB83-9DA09C11F5F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FAC53BFB-B567-4AD8-9BB7-B7DB4B7341E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6419549A-60A2-4248-986F-310374D6077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CCD0FE37-F933-4FBA-B92F-4797FB3743F5}"/>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FDC7D2F0-DD77-4E33-A13C-360902CA939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6DFF9A41-2630-4FCE-9C99-2EDCA46D90B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4D275DE-E449-4848-A306-B468D2EAAFF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55DD94A6-D372-43E9-8095-745524ADF20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170A701B-68B0-4E6F-8147-67ACD2B483B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4852827D-A8A7-41B1-96A7-50DF7562128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7955EBE1-6ADE-46AF-984D-15581942EDF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9CFB4FD5-72F6-4B08-9F65-310BD4D5308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F1C06536-5831-44D2-AC13-3AB2211F3039}"/>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99E709B6-99C1-4CF8-9DC5-BC5A07C767F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66C77625-50E1-47EA-B930-7CBFCED0B2F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F093C381-92A0-45A7-8F25-D53AABCE6E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5354711-DCC3-4937-86E3-9F0B8872955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昨年度と比較すると</a:t>
          </a:r>
          <a:r>
            <a:rPr kumimoji="1" lang="en-US" altLang="ja-JP" sz="1100">
              <a:latin typeface="ＭＳ Ｐゴシック" panose="020B0600070205080204" pitchFamily="50" charset="-128"/>
              <a:ea typeface="ＭＳ Ｐゴシック" panose="020B0600070205080204" pitchFamily="50" charset="-128"/>
            </a:rPr>
            <a:t>8.1%</a:t>
          </a:r>
          <a:r>
            <a:rPr kumimoji="1" lang="ja-JP" altLang="en-US" sz="1100">
              <a:latin typeface="ＭＳ Ｐゴシック" panose="020B0600070205080204" pitchFamily="50" charset="-128"/>
              <a:ea typeface="ＭＳ Ｐゴシック" panose="020B0600070205080204" pitchFamily="50" charset="-128"/>
            </a:rPr>
            <a:t>上昇しており、類似団体平均値を上回っている。公共施設等総合管理計画に基づき、施設の集約化・複合化を進めるなど公共施設の適正管理に努めていく。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なお、令和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年度については、計上漏れのあった資産を新たに計上したことから、大幅な増加となっている。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F33359BC-CF27-4F37-BABB-57D8D4E80A1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19D91AD5-D8DF-4914-967E-1A03595FDF6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FA36EF5-1DF5-47C1-86F5-8519BEBC889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DCEB66BB-99A5-4839-A6BA-B8287866FB6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BE0DA377-EBD5-4AEF-8AE7-F04F4BFF387E}"/>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190FAB0A-F93F-4C5F-99C6-5B575863DC7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71E3DDCE-C1A3-4744-BA34-DD0FAC34721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DB5DDEBA-54DF-49DA-87AE-327439B391C2}"/>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843F9051-9672-433E-9133-C287C4EA979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B750D367-F568-4B16-BDE5-89A5CFA2411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CDA93B06-862F-4A25-BC70-84B56828001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EED1D87D-270E-4FD1-A983-A375908F4DB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983A46ED-ED3F-441C-941F-AD37F158A53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C5847913-3787-4E9A-8F1A-7553BD5BFB4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5EC7011A-E33B-4827-9533-C87DAC7F62F6}"/>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9AEF98F6-9913-4FC8-96D1-B52776B0760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7" name="直線コネクタ 66">
          <a:extLst>
            <a:ext uri="{FF2B5EF4-FFF2-40B4-BE49-F238E27FC236}">
              <a16:creationId xmlns:a16="http://schemas.microsoft.com/office/drawing/2014/main" id="{67D217DB-05E3-4D32-866F-F23F519CA0D8}"/>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8" name="有形固定資産減価償却率最小値テキスト">
          <a:extLst>
            <a:ext uri="{FF2B5EF4-FFF2-40B4-BE49-F238E27FC236}">
              <a16:creationId xmlns:a16="http://schemas.microsoft.com/office/drawing/2014/main" id="{CECF6627-B704-4E24-A99A-FA810FA32B4A}"/>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9" name="直線コネクタ 68">
          <a:extLst>
            <a:ext uri="{FF2B5EF4-FFF2-40B4-BE49-F238E27FC236}">
              <a16:creationId xmlns:a16="http://schemas.microsoft.com/office/drawing/2014/main" id="{9C230A5D-E8EB-41E5-93BE-1FE79A08F978}"/>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0" name="有形固定資産減価償却率最大値テキスト">
          <a:extLst>
            <a:ext uri="{FF2B5EF4-FFF2-40B4-BE49-F238E27FC236}">
              <a16:creationId xmlns:a16="http://schemas.microsoft.com/office/drawing/2014/main" id="{D5CEC6C1-0D2E-4D7B-9AAF-BBD3078F791C}"/>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1" name="直線コネクタ 70">
          <a:extLst>
            <a:ext uri="{FF2B5EF4-FFF2-40B4-BE49-F238E27FC236}">
              <a16:creationId xmlns:a16="http://schemas.microsoft.com/office/drawing/2014/main" id="{CFD200C0-98D3-46D2-8CD7-8980BA48035B}"/>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2" name="有形固定資産減価償却率平均値テキスト">
          <a:extLst>
            <a:ext uri="{FF2B5EF4-FFF2-40B4-BE49-F238E27FC236}">
              <a16:creationId xmlns:a16="http://schemas.microsoft.com/office/drawing/2014/main" id="{9A21C9E1-F345-49F1-8284-D39ACCEC87E5}"/>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3" name="フローチャート: 判断 72">
          <a:extLst>
            <a:ext uri="{FF2B5EF4-FFF2-40B4-BE49-F238E27FC236}">
              <a16:creationId xmlns:a16="http://schemas.microsoft.com/office/drawing/2014/main" id="{1B390D9E-6F95-41AB-91EC-FA5CF025D470}"/>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4" name="フローチャート: 判断 73">
          <a:extLst>
            <a:ext uri="{FF2B5EF4-FFF2-40B4-BE49-F238E27FC236}">
              <a16:creationId xmlns:a16="http://schemas.microsoft.com/office/drawing/2014/main" id="{23FCEE3E-8FD7-48B2-A978-70253B47F32A}"/>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5" name="フローチャート: 判断 74">
          <a:extLst>
            <a:ext uri="{FF2B5EF4-FFF2-40B4-BE49-F238E27FC236}">
              <a16:creationId xmlns:a16="http://schemas.microsoft.com/office/drawing/2014/main" id="{17935D59-5DBE-407A-AB5C-41B6BC2C9000}"/>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6" name="フローチャート: 判断 75">
          <a:extLst>
            <a:ext uri="{FF2B5EF4-FFF2-40B4-BE49-F238E27FC236}">
              <a16:creationId xmlns:a16="http://schemas.microsoft.com/office/drawing/2014/main" id="{88688E44-FCAC-4E7F-86F9-DCA5714B2D6C}"/>
            </a:ext>
          </a:extLst>
        </xdr:cNvPr>
        <xdr:cNvSpPr/>
      </xdr:nvSpPr>
      <xdr:spPr>
        <a:xfrm>
          <a:off x="2476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7" name="フローチャート: 判断 76">
          <a:extLst>
            <a:ext uri="{FF2B5EF4-FFF2-40B4-BE49-F238E27FC236}">
              <a16:creationId xmlns:a16="http://schemas.microsoft.com/office/drawing/2014/main" id="{2214B873-76A6-4B50-8264-B387DEEB2702}"/>
            </a:ext>
          </a:extLst>
        </xdr:cNvPr>
        <xdr:cNvSpPr/>
      </xdr:nvSpPr>
      <xdr:spPr>
        <a:xfrm>
          <a:off x="1714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B2C5249-BF4E-463D-8457-5A3311AED72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9FF0E76-DCF7-4CB9-991A-F86EA0C994C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932AC83-CDA0-4554-92EC-19CEF97B027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723BAEBB-DFEB-4731-BBA2-6422CD9B6AC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9182642-BEE6-456B-9B1C-E41454EB6DA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82338</xdr:rowOff>
    </xdr:from>
    <xdr:to>
      <xdr:col>23</xdr:col>
      <xdr:colOff>136525</xdr:colOff>
      <xdr:row>32</xdr:row>
      <xdr:rowOff>12488</xdr:rowOff>
    </xdr:to>
    <xdr:sp macro="" textlink="">
      <xdr:nvSpPr>
        <xdr:cNvPr id="83" name="楕円 82">
          <a:extLst>
            <a:ext uri="{FF2B5EF4-FFF2-40B4-BE49-F238E27FC236}">
              <a16:creationId xmlns:a16="http://schemas.microsoft.com/office/drawing/2014/main" id="{668300E9-E5B7-4DB6-9637-CD9D38AE8490}"/>
            </a:ext>
          </a:extLst>
        </xdr:cNvPr>
        <xdr:cNvSpPr/>
      </xdr:nvSpPr>
      <xdr:spPr>
        <a:xfrm>
          <a:off x="47117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60765</xdr:rowOff>
    </xdr:from>
    <xdr:ext cx="405111" cy="259045"/>
    <xdr:sp macro="" textlink="">
      <xdr:nvSpPr>
        <xdr:cNvPr id="84" name="有形固定資産減価償却率該当値テキスト">
          <a:extLst>
            <a:ext uri="{FF2B5EF4-FFF2-40B4-BE49-F238E27FC236}">
              <a16:creationId xmlns:a16="http://schemas.microsoft.com/office/drawing/2014/main" id="{9B2506E2-7FED-4E3B-82A2-119E450AEF7B}"/>
            </a:ext>
          </a:extLst>
        </xdr:cNvPr>
        <xdr:cNvSpPr txBox="1"/>
      </xdr:nvSpPr>
      <xdr:spPr>
        <a:xfrm>
          <a:off x="4813300" y="6147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108056</xdr:rowOff>
    </xdr:from>
    <xdr:to>
      <xdr:col>19</xdr:col>
      <xdr:colOff>187325</xdr:colOff>
      <xdr:row>31</xdr:row>
      <xdr:rowOff>38206</xdr:rowOff>
    </xdr:to>
    <xdr:sp macro="" textlink="">
      <xdr:nvSpPr>
        <xdr:cNvPr id="85" name="楕円 84">
          <a:extLst>
            <a:ext uri="{FF2B5EF4-FFF2-40B4-BE49-F238E27FC236}">
              <a16:creationId xmlns:a16="http://schemas.microsoft.com/office/drawing/2014/main" id="{344273AC-6912-46F3-8642-F217613652C6}"/>
            </a:ext>
          </a:extLst>
        </xdr:cNvPr>
        <xdr:cNvSpPr/>
      </xdr:nvSpPr>
      <xdr:spPr>
        <a:xfrm>
          <a:off x="4000500" y="60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158856</xdr:rowOff>
    </xdr:from>
    <xdr:to>
      <xdr:col>23</xdr:col>
      <xdr:colOff>85725</xdr:colOff>
      <xdr:row>31</xdr:row>
      <xdr:rowOff>133138</xdr:rowOff>
    </xdr:to>
    <xdr:cxnSp macro="">
      <xdr:nvCxnSpPr>
        <xdr:cNvPr id="86" name="直線コネクタ 85">
          <a:extLst>
            <a:ext uri="{FF2B5EF4-FFF2-40B4-BE49-F238E27FC236}">
              <a16:creationId xmlns:a16="http://schemas.microsoft.com/office/drawing/2014/main" id="{296F145D-0ECD-4459-B80F-28ADEEC49927}"/>
            </a:ext>
          </a:extLst>
        </xdr:cNvPr>
        <xdr:cNvCxnSpPr/>
      </xdr:nvCxnSpPr>
      <xdr:spPr>
        <a:xfrm>
          <a:off x="4051300" y="6073881"/>
          <a:ext cx="711200" cy="14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73872</xdr:rowOff>
    </xdr:from>
    <xdr:to>
      <xdr:col>15</xdr:col>
      <xdr:colOff>187325</xdr:colOff>
      <xdr:row>31</xdr:row>
      <xdr:rowOff>4022</xdr:rowOff>
    </xdr:to>
    <xdr:sp macro="" textlink="">
      <xdr:nvSpPr>
        <xdr:cNvPr id="87" name="楕円 86">
          <a:extLst>
            <a:ext uri="{FF2B5EF4-FFF2-40B4-BE49-F238E27FC236}">
              <a16:creationId xmlns:a16="http://schemas.microsoft.com/office/drawing/2014/main" id="{A76CE1C0-F478-4093-9CFD-3E1ABC22D5FE}"/>
            </a:ext>
          </a:extLst>
        </xdr:cNvPr>
        <xdr:cNvSpPr/>
      </xdr:nvSpPr>
      <xdr:spPr>
        <a:xfrm>
          <a:off x="3238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124672</xdr:rowOff>
    </xdr:from>
    <xdr:to>
      <xdr:col>19</xdr:col>
      <xdr:colOff>136525</xdr:colOff>
      <xdr:row>30</xdr:row>
      <xdr:rowOff>158856</xdr:rowOff>
    </xdr:to>
    <xdr:cxnSp macro="">
      <xdr:nvCxnSpPr>
        <xdr:cNvPr id="88" name="直線コネクタ 87">
          <a:extLst>
            <a:ext uri="{FF2B5EF4-FFF2-40B4-BE49-F238E27FC236}">
              <a16:creationId xmlns:a16="http://schemas.microsoft.com/office/drawing/2014/main" id="{B03D2405-DA56-4243-8825-3B959E3F6AF0}"/>
            </a:ext>
          </a:extLst>
        </xdr:cNvPr>
        <xdr:cNvCxnSpPr/>
      </xdr:nvCxnSpPr>
      <xdr:spPr>
        <a:xfrm>
          <a:off x="3289300" y="6039697"/>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50483</xdr:rowOff>
    </xdr:from>
    <xdr:to>
      <xdr:col>11</xdr:col>
      <xdr:colOff>187325</xdr:colOff>
      <xdr:row>30</xdr:row>
      <xdr:rowOff>152083</xdr:rowOff>
    </xdr:to>
    <xdr:sp macro="" textlink="">
      <xdr:nvSpPr>
        <xdr:cNvPr id="89" name="楕円 88">
          <a:extLst>
            <a:ext uri="{FF2B5EF4-FFF2-40B4-BE49-F238E27FC236}">
              <a16:creationId xmlns:a16="http://schemas.microsoft.com/office/drawing/2014/main" id="{18141933-375D-400C-918D-DAA6F0A84B86}"/>
            </a:ext>
          </a:extLst>
        </xdr:cNvPr>
        <xdr:cNvSpPr/>
      </xdr:nvSpPr>
      <xdr:spPr>
        <a:xfrm>
          <a:off x="2476500" y="596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101283</xdr:rowOff>
    </xdr:from>
    <xdr:to>
      <xdr:col>15</xdr:col>
      <xdr:colOff>136525</xdr:colOff>
      <xdr:row>30</xdr:row>
      <xdr:rowOff>124672</xdr:rowOff>
    </xdr:to>
    <xdr:cxnSp macro="">
      <xdr:nvCxnSpPr>
        <xdr:cNvPr id="90" name="直線コネクタ 89">
          <a:extLst>
            <a:ext uri="{FF2B5EF4-FFF2-40B4-BE49-F238E27FC236}">
              <a16:creationId xmlns:a16="http://schemas.microsoft.com/office/drawing/2014/main" id="{62623BCF-9774-4F7D-8ED2-202727C545D7}"/>
            </a:ext>
          </a:extLst>
        </xdr:cNvPr>
        <xdr:cNvCxnSpPr/>
      </xdr:nvCxnSpPr>
      <xdr:spPr>
        <a:xfrm>
          <a:off x="2527300" y="6016308"/>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77470</xdr:rowOff>
    </xdr:from>
    <xdr:to>
      <xdr:col>7</xdr:col>
      <xdr:colOff>187325</xdr:colOff>
      <xdr:row>31</xdr:row>
      <xdr:rowOff>7620</xdr:rowOff>
    </xdr:to>
    <xdr:sp macro="" textlink="">
      <xdr:nvSpPr>
        <xdr:cNvPr id="91" name="楕円 90">
          <a:extLst>
            <a:ext uri="{FF2B5EF4-FFF2-40B4-BE49-F238E27FC236}">
              <a16:creationId xmlns:a16="http://schemas.microsoft.com/office/drawing/2014/main" id="{D4C62C06-177B-4237-ADE4-1DC8E67539FD}"/>
            </a:ext>
          </a:extLst>
        </xdr:cNvPr>
        <xdr:cNvSpPr/>
      </xdr:nvSpPr>
      <xdr:spPr>
        <a:xfrm>
          <a:off x="1714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101283</xdr:rowOff>
    </xdr:from>
    <xdr:to>
      <xdr:col>11</xdr:col>
      <xdr:colOff>136525</xdr:colOff>
      <xdr:row>30</xdr:row>
      <xdr:rowOff>128270</xdr:rowOff>
    </xdr:to>
    <xdr:cxnSp macro="">
      <xdr:nvCxnSpPr>
        <xdr:cNvPr id="92" name="直線コネクタ 91">
          <a:extLst>
            <a:ext uri="{FF2B5EF4-FFF2-40B4-BE49-F238E27FC236}">
              <a16:creationId xmlns:a16="http://schemas.microsoft.com/office/drawing/2014/main" id="{69ACBA74-0A98-4F8A-903B-058E1F4E915E}"/>
            </a:ext>
          </a:extLst>
        </xdr:cNvPr>
        <xdr:cNvCxnSpPr/>
      </xdr:nvCxnSpPr>
      <xdr:spPr>
        <a:xfrm flipV="1">
          <a:off x="1765300" y="6016308"/>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3" name="n_1aveValue有形固定資産減価償却率">
          <a:extLst>
            <a:ext uri="{FF2B5EF4-FFF2-40B4-BE49-F238E27FC236}">
              <a16:creationId xmlns:a16="http://schemas.microsoft.com/office/drawing/2014/main" id="{E7D329BD-28DB-4924-B18D-3E30A576E112}"/>
            </a:ext>
          </a:extLst>
        </xdr:cNvPr>
        <xdr:cNvSpPr txBox="1"/>
      </xdr:nvSpPr>
      <xdr:spPr>
        <a:xfrm>
          <a:off x="3836044" y="615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4" name="n_2aveValue有形固定資産減価償却率">
          <a:extLst>
            <a:ext uri="{FF2B5EF4-FFF2-40B4-BE49-F238E27FC236}">
              <a16:creationId xmlns:a16="http://schemas.microsoft.com/office/drawing/2014/main" id="{A2885B7D-E16D-4E1E-8171-0F82FC8CADF9}"/>
            </a:ext>
          </a:extLst>
        </xdr:cNvPr>
        <xdr:cNvSpPr txBox="1"/>
      </xdr:nvSpPr>
      <xdr:spPr>
        <a:xfrm>
          <a:off x="30867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5" name="n_3aveValue有形固定資産減価償却率">
          <a:extLst>
            <a:ext uri="{FF2B5EF4-FFF2-40B4-BE49-F238E27FC236}">
              <a16:creationId xmlns:a16="http://schemas.microsoft.com/office/drawing/2014/main" id="{53DB9BC5-CA9F-4434-A91C-FDA49992951B}"/>
            </a:ext>
          </a:extLst>
        </xdr:cNvPr>
        <xdr:cNvSpPr txBox="1"/>
      </xdr:nvSpPr>
      <xdr:spPr>
        <a:xfrm>
          <a:off x="2324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6" name="n_4aveValue有形固定資産減価償却率">
          <a:extLst>
            <a:ext uri="{FF2B5EF4-FFF2-40B4-BE49-F238E27FC236}">
              <a16:creationId xmlns:a16="http://schemas.microsoft.com/office/drawing/2014/main" id="{5CF47986-44CE-40DA-8F2D-DCE9DE58D405}"/>
            </a:ext>
          </a:extLst>
        </xdr:cNvPr>
        <xdr:cNvSpPr txBox="1"/>
      </xdr:nvSpPr>
      <xdr:spPr>
        <a:xfrm>
          <a:off x="1562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54733</xdr:rowOff>
    </xdr:from>
    <xdr:ext cx="405111" cy="259045"/>
    <xdr:sp macro="" textlink="">
      <xdr:nvSpPr>
        <xdr:cNvPr id="97" name="n_1mainValue有形固定資産減価償却率">
          <a:extLst>
            <a:ext uri="{FF2B5EF4-FFF2-40B4-BE49-F238E27FC236}">
              <a16:creationId xmlns:a16="http://schemas.microsoft.com/office/drawing/2014/main" id="{EEFAEA84-53E5-4493-BC43-9C1476F7EE41}"/>
            </a:ext>
          </a:extLst>
        </xdr:cNvPr>
        <xdr:cNvSpPr txBox="1"/>
      </xdr:nvSpPr>
      <xdr:spPr>
        <a:xfrm>
          <a:off x="3836044" y="57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20549</xdr:rowOff>
    </xdr:from>
    <xdr:ext cx="405111" cy="259045"/>
    <xdr:sp macro="" textlink="">
      <xdr:nvSpPr>
        <xdr:cNvPr id="98" name="n_2mainValue有形固定資産減価償却率">
          <a:extLst>
            <a:ext uri="{FF2B5EF4-FFF2-40B4-BE49-F238E27FC236}">
              <a16:creationId xmlns:a16="http://schemas.microsoft.com/office/drawing/2014/main" id="{364E5851-0339-4474-BE5A-7A30FC37F0AF}"/>
            </a:ext>
          </a:extLst>
        </xdr:cNvPr>
        <xdr:cNvSpPr txBox="1"/>
      </xdr:nvSpPr>
      <xdr:spPr>
        <a:xfrm>
          <a:off x="3086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168610</xdr:rowOff>
    </xdr:from>
    <xdr:ext cx="405111" cy="259045"/>
    <xdr:sp macro="" textlink="">
      <xdr:nvSpPr>
        <xdr:cNvPr id="99" name="n_3mainValue有形固定資産減価償却率">
          <a:extLst>
            <a:ext uri="{FF2B5EF4-FFF2-40B4-BE49-F238E27FC236}">
              <a16:creationId xmlns:a16="http://schemas.microsoft.com/office/drawing/2014/main" id="{F5EAA2DE-F1D7-4C00-B92C-EDB4DC9DEAA3}"/>
            </a:ext>
          </a:extLst>
        </xdr:cNvPr>
        <xdr:cNvSpPr txBox="1"/>
      </xdr:nvSpPr>
      <xdr:spPr>
        <a:xfrm>
          <a:off x="2324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24147</xdr:rowOff>
    </xdr:from>
    <xdr:ext cx="405111" cy="259045"/>
    <xdr:sp macro="" textlink="">
      <xdr:nvSpPr>
        <xdr:cNvPr id="100" name="n_4mainValue有形固定資産減価償却率">
          <a:extLst>
            <a:ext uri="{FF2B5EF4-FFF2-40B4-BE49-F238E27FC236}">
              <a16:creationId xmlns:a16="http://schemas.microsoft.com/office/drawing/2014/main" id="{6410F525-F976-49DB-BE4F-176B92ED793C}"/>
            </a:ext>
          </a:extLst>
        </xdr:cNvPr>
        <xdr:cNvSpPr txBox="1"/>
      </xdr:nvSpPr>
      <xdr:spPr>
        <a:xfrm>
          <a:off x="1562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12ADE273-FAC9-4B2F-A570-70B2A4929A1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B74A2A5F-F299-4FFE-97AB-D4258FDE545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E37F4A9B-8FF2-409F-84A0-ABCB65D894D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3161A7CC-20D4-456F-87B9-9803CEAE059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17052348-582F-4DB6-8917-D29A92E23C8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C3409412-E536-420D-86C8-D5EBC53E2DA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39E4BCA3-A690-4A18-B9D5-B0FC84BE5DE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DE817DAB-3626-4216-B324-B9B5E240B9F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AE272151-C4D7-4A80-A4AF-4909FA343DE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D342535C-02EF-45D3-91C5-0502AA49FA2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9E6F988F-46E6-4BC8-B182-55F6075E6AB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A27DEFE8-3466-4E0B-82E5-ABA41E5012B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E9C2A38B-F81C-4A44-A6B6-C109A245B87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分子において、地方債現在高の減と充当可能財源の増により減少し、分母においても、臨時財政対策債発行額が減少したものの、経常経費充当財源が上昇したため、減少しましたが、分子の減少率が分母の減少率を上回ったことから、債務償還比率は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債務償還比率は類似団体平均値を大きく下回っているが、今後も適正な地方債の発行、残高の管理に努め、比率の動向を注視していく。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5589FA3-EA69-4A30-A3D1-DDE47E3ACE7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B926156D-6877-4814-BB0D-C6DDD4CF1B8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6E50CFB2-4F13-4199-A1FB-D6899C94C7D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711C91A4-EBB7-4893-9ABC-8A08D1C0A2C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DE5421A9-188B-4A87-B3EC-1EE44C9B8A6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6BC9E357-28DD-4D12-AEF3-80E6A54008B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3E53369F-07DA-48F4-9A0D-812C5AFC62B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B794AE85-1DB8-422B-BBB2-F4C693BED26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B268555-9270-4834-A041-13F3E1FE2C8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DCEBD4CD-4095-4C9B-A0B0-F1A420C1A74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FAE18826-8025-4550-A9E0-C264BC8B80B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567DAD51-BC4E-4088-8002-E4CF3B4CCAC7}"/>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47BB291E-8FC4-4D61-9A80-34E765219E1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EC12740-37C6-4AE2-83B8-768BD91E42A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A7B9ADC-03AB-4EEF-8822-A0B3C8AF019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9" name="直線コネクタ 128">
          <a:extLst>
            <a:ext uri="{FF2B5EF4-FFF2-40B4-BE49-F238E27FC236}">
              <a16:creationId xmlns:a16="http://schemas.microsoft.com/office/drawing/2014/main" id="{0557741B-53E2-4F36-A3BA-1B013F9079CA}"/>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0" name="債務償還比率最小値テキスト">
          <a:extLst>
            <a:ext uri="{FF2B5EF4-FFF2-40B4-BE49-F238E27FC236}">
              <a16:creationId xmlns:a16="http://schemas.microsoft.com/office/drawing/2014/main" id="{F2AE6ACD-BB7D-467E-B9D6-CDC16056BB4F}"/>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1" name="直線コネクタ 130">
          <a:extLst>
            <a:ext uri="{FF2B5EF4-FFF2-40B4-BE49-F238E27FC236}">
              <a16:creationId xmlns:a16="http://schemas.microsoft.com/office/drawing/2014/main" id="{B7B3625F-ADFD-4A45-B659-BE527D4A8466}"/>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4F0AC38C-A492-4822-9DC3-11D24F03228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22E6C052-D96B-4AE7-A963-8453772E9BA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4" name="債務償還比率平均値テキスト">
          <a:extLst>
            <a:ext uri="{FF2B5EF4-FFF2-40B4-BE49-F238E27FC236}">
              <a16:creationId xmlns:a16="http://schemas.microsoft.com/office/drawing/2014/main" id="{6D278CC1-456F-455D-9BCC-F77DF57DACB7}"/>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5" name="フローチャート: 判断 134">
          <a:extLst>
            <a:ext uri="{FF2B5EF4-FFF2-40B4-BE49-F238E27FC236}">
              <a16:creationId xmlns:a16="http://schemas.microsoft.com/office/drawing/2014/main" id="{63047C15-3B4E-4CA2-B569-A67D0429E7DE}"/>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6" name="フローチャート: 判断 135">
          <a:extLst>
            <a:ext uri="{FF2B5EF4-FFF2-40B4-BE49-F238E27FC236}">
              <a16:creationId xmlns:a16="http://schemas.microsoft.com/office/drawing/2014/main" id="{EDA6534E-468C-4EFC-A481-4B8B70D2C397}"/>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7" name="フローチャート: 判断 136">
          <a:extLst>
            <a:ext uri="{FF2B5EF4-FFF2-40B4-BE49-F238E27FC236}">
              <a16:creationId xmlns:a16="http://schemas.microsoft.com/office/drawing/2014/main" id="{182CC1B6-25D1-4A93-9CC1-ED74B8AF1BC8}"/>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8" name="フローチャート: 判断 137">
          <a:extLst>
            <a:ext uri="{FF2B5EF4-FFF2-40B4-BE49-F238E27FC236}">
              <a16:creationId xmlns:a16="http://schemas.microsoft.com/office/drawing/2014/main" id="{E779D467-F3AA-4605-9633-7077897608A0}"/>
            </a:ext>
          </a:extLst>
        </xdr:cNvPr>
        <xdr:cNvSpPr/>
      </xdr:nvSpPr>
      <xdr:spPr>
        <a:xfrm>
          <a:off x="12509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9" name="フローチャート: 判断 138">
          <a:extLst>
            <a:ext uri="{FF2B5EF4-FFF2-40B4-BE49-F238E27FC236}">
              <a16:creationId xmlns:a16="http://schemas.microsoft.com/office/drawing/2014/main" id="{04ED547C-2C6F-432F-8DA6-3CF0F21691A5}"/>
            </a:ext>
          </a:extLst>
        </xdr:cNvPr>
        <xdr:cNvSpPr/>
      </xdr:nvSpPr>
      <xdr:spPr>
        <a:xfrm>
          <a:off x="11747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67880BF-7D8F-4935-8D96-1D59B04ED77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DE1A0CB2-4762-405D-AFFE-91D6B4CF132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BD763AE-B9E4-49C6-B17A-30A0C2D83F3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0346A89-F648-4155-9B90-94E2B8CBDE9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369BE9E-9CB9-41A5-B13E-3BF777A5BD6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106356</xdr:rowOff>
    </xdr:from>
    <xdr:to>
      <xdr:col>76</xdr:col>
      <xdr:colOff>73025</xdr:colOff>
      <xdr:row>29</xdr:row>
      <xdr:rowOff>36506</xdr:rowOff>
    </xdr:to>
    <xdr:sp macro="" textlink="">
      <xdr:nvSpPr>
        <xdr:cNvPr id="145" name="楕円 144">
          <a:extLst>
            <a:ext uri="{FF2B5EF4-FFF2-40B4-BE49-F238E27FC236}">
              <a16:creationId xmlns:a16="http://schemas.microsoft.com/office/drawing/2014/main" id="{F2920229-C22C-45D9-A0B0-126E9CEDE0D7}"/>
            </a:ext>
          </a:extLst>
        </xdr:cNvPr>
        <xdr:cNvSpPr/>
      </xdr:nvSpPr>
      <xdr:spPr>
        <a:xfrm>
          <a:off x="14744700" y="567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129233</xdr:rowOff>
    </xdr:from>
    <xdr:ext cx="469744" cy="259045"/>
    <xdr:sp macro="" textlink="">
      <xdr:nvSpPr>
        <xdr:cNvPr id="146" name="債務償還比率該当値テキスト">
          <a:extLst>
            <a:ext uri="{FF2B5EF4-FFF2-40B4-BE49-F238E27FC236}">
              <a16:creationId xmlns:a16="http://schemas.microsoft.com/office/drawing/2014/main" id="{5CDCD851-E89F-4EB1-9CBB-095970A2C7F0}"/>
            </a:ext>
          </a:extLst>
        </xdr:cNvPr>
        <xdr:cNvSpPr txBox="1"/>
      </xdr:nvSpPr>
      <xdr:spPr>
        <a:xfrm>
          <a:off x="14846300" y="552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143058</xdr:rowOff>
    </xdr:from>
    <xdr:to>
      <xdr:col>72</xdr:col>
      <xdr:colOff>123825</xdr:colOff>
      <xdr:row>29</xdr:row>
      <xdr:rowOff>73208</xdr:rowOff>
    </xdr:to>
    <xdr:sp macro="" textlink="">
      <xdr:nvSpPr>
        <xdr:cNvPr id="147" name="楕円 146">
          <a:extLst>
            <a:ext uri="{FF2B5EF4-FFF2-40B4-BE49-F238E27FC236}">
              <a16:creationId xmlns:a16="http://schemas.microsoft.com/office/drawing/2014/main" id="{29E41C4F-DFC3-4C57-9ACE-4287ECCC30D6}"/>
            </a:ext>
          </a:extLst>
        </xdr:cNvPr>
        <xdr:cNvSpPr/>
      </xdr:nvSpPr>
      <xdr:spPr>
        <a:xfrm>
          <a:off x="14033500" y="571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157156</xdr:rowOff>
    </xdr:from>
    <xdr:to>
      <xdr:col>76</xdr:col>
      <xdr:colOff>22225</xdr:colOff>
      <xdr:row>29</xdr:row>
      <xdr:rowOff>22408</xdr:rowOff>
    </xdr:to>
    <xdr:cxnSp macro="">
      <xdr:nvCxnSpPr>
        <xdr:cNvPr id="148" name="直線コネクタ 147">
          <a:extLst>
            <a:ext uri="{FF2B5EF4-FFF2-40B4-BE49-F238E27FC236}">
              <a16:creationId xmlns:a16="http://schemas.microsoft.com/office/drawing/2014/main" id="{C73198FB-44CB-4C7D-9765-5032B093E430}"/>
            </a:ext>
          </a:extLst>
        </xdr:cNvPr>
        <xdr:cNvCxnSpPr/>
      </xdr:nvCxnSpPr>
      <xdr:spPr>
        <a:xfrm flipV="1">
          <a:off x="14084300" y="5729281"/>
          <a:ext cx="711200" cy="3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136582</xdr:rowOff>
    </xdr:from>
    <xdr:to>
      <xdr:col>68</xdr:col>
      <xdr:colOff>123825</xdr:colOff>
      <xdr:row>29</xdr:row>
      <xdr:rowOff>66732</xdr:rowOff>
    </xdr:to>
    <xdr:sp macro="" textlink="">
      <xdr:nvSpPr>
        <xdr:cNvPr id="149" name="楕円 148">
          <a:extLst>
            <a:ext uri="{FF2B5EF4-FFF2-40B4-BE49-F238E27FC236}">
              <a16:creationId xmlns:a16="http://schemas.microsoft.com/office/drawing/2014/main" id="{5A8ACD44-0474-49B2-9193-121607F4BB4D}"/>
            </a:ext>
          </a:extLst>
        </xdr:cNvPr>
        <xdr:cNvSpPr/>
      </xdr:nvSpPr>
      <xdr:spPr>
        <a:xfrm>
          <a:off x="13271500" y="570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15932</xdr:rowOff>
    </xdr:from>
    <xdr:to>
      <xdr:col>72</xdr:col>
      <xdr:colOff>73025</xdr:colOff>
      <xdr:row>29</xdr:row>
      <xdr:rowOff>22408</xdr:rowOff>
    </xdr:to>
    <xdr:cxnSp macro="">
      <xdr:nvCxnSpPr>
        <xdr:cNvPr id="150" name="直線コネクタ 149">
          <a:extLst>
            <a:ext uri="{FF2B5EF4-FFF2-40B4-BE49-F238E27FC236}">
              <a16:creationId xmlns:a16="http://schemas.microsoft.com/office/drawing/2014/main" id="{49CF5611-4F6A-492D-A113-2F8830219908}"/>
            </a:ext>
          </a:extLst>
        </xdr:cNvPr>
        <xdr:cNvCxnSpPr/>
      </xdr:nvCxnSpPr>
      <xdr:spPr>
        <a:xfrm>
          <a:off x="13322300" y="5759507"/>
          <a:ext cx="762000" cy="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162800</xdr:rowOff>
    </xdr:from>
    <xdr:to>
      <xdr:col>64</xdr:col>
      <xdr:colOff>123825</xdr:colOff>
      <xdr:row>30</xdr:row>
      <xdr:rowOff>92950</xdr:rowOff>
    </xdr:to>
    <xdr:sp macro="" textlink="">
      <xdr:nvSpPr>
        <xdr:cNvPr id="151" name="楕円 150">
          <a:extLst>
            <a:ext uri="{FF2B5EF4-FFF2-40B4-BE49-F238E27FC236}">
              <a16:creationId xmlns:a16="http://schemas.microsoft.com/office/drawing/2014/main" id="{B32C0C18-2685-4555-8F3F-38AEEADC4584}"/>
            </a:ext>
          </a:extLst>
        </xdr:cNvPr>
        <xdr:cNvSpPr/>
      </xdr:nvSpPr>
      <xdr:spPr>
        <a:xfrm>
          <a:off x="12509500" y="5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15932</xdr:rowOff>
    </xdr:from>
    <xdr:to>
      <xdr:col>68</xdr:col>
      <xdr:colOff>73025</xdr:colOff>
      <xdr:row>30</xdr:row>
      <xdr:rowOff>42150</xdr:rowOff>
    </xdr:to>
    <xdr:cxnSp macro="">
      <xdr:nvCxnSpPr>
        <xdr:cNvPr id="152" name="直線コネクタ 151">
          <a:extLst>
            <a:ext uri="{FF2B5EF4-FFF2-40B4-BE49-F238E27FC236}">
              <a16:creationId xmlns:a16="http://schemas.microsoft.com/office/drawing/2014/main" id="{ACE127CB-83A0-4C7F-A2FD-F3C7402A1827}"/>
            </a:ext>
          </a:extLst>
        </xdr:cNvPr>
        <xdr:cNvCxnSpPr/>
      </xdr:nvCxnSpPr>
      <xdr:spPr>
        <a:xfrm flipV="1">
          <a:off x="12560300" y="5759507"/>
          <a:ext cx="762000" cy="19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30092</xdr:rowOff>
    </xdr:from>
    <xdr:to>
      <xdr:col>60</xdr:col>
      <xdr:colOff>123825</xdr:colOff>
      <xdr:row>30</xdr:row>
      <xdr:rowOff>131692</xdr:rowOff>
    </xdr:to>
    <xdr:sp macro="" textlink="">
      <xdr:nvSpPr>
        <xdr:cNvPr id="153" name="楕円 152">
          <a:extLst>
            <a:ext uri="{FF2B5EF4-FFF2-40B4-BE49-F238E27FC236}">
              <a16:creationId xmlns:a16="http://schemas.microsoft.com/office/drawing/2014/main" id="{C1CB1721-D738-4BFD-A4CB-D97BC87C68D9}"/>
            </a:ext>
          </a:extLst>
        </xdr:cNvPr>
        <xdr:cNvSpPr/>
      </xdr:nvSpPr>
      <xdr:spPr>
        <a:xfrm>
          <a:off x="11747500" y="59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42150</xdr:rowOff>
    </xdr:from>
    <xdr:to>
      <xdr:col>64</xdr:col>
      <xdr:colOff>73025</xdr:colOff>
      <xdr:row>30</xdr:row>
      <xdr:rowOff>80892</xdr:rowOff>
    </xdr:to>
    <xdr:cxnSp macro="">
      <xdr:nvCxnSpPr>
        <xdr:cNvPr id="154" name="直線コネクタ 153">
          <a:extLst>
            <a:ext uri="{FF2B5EF4-FFF2-40B4-BE49-F238E27FC236}">
              <a16:creationId xmlns:a16="http://schemas.microsoft.com/office/drawing/2014/main" id="{9A9E8D3A-5CB0-4E39-B748-2D0060E5EDCA}"/>
            </a:ext>
          </a:extLst>
        </xdr:cNvPr>
        <xdr:cNvCxnSpPr/>
      </xdr:nvCxnSpPr>
      <xdr:spPr>
        <a:xfrm flipV="1">
          <a:off x="11798300" y="5957175"/>
          <a:ext cx="762000" cy="3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5" name="n_1aveValue債務償還比率">
          <a:extLst>
            <a:ext uri="{FF2B5EF4-FFF2-40B4-BE49-F238E27FC236}">
              <a16:creationId xmlns:a16="http://schemas.microsoft.com/office/drawing/2014/main" id="{976A8DFA-A522-48D2-83E1-036FE9AF65E1}"/>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56" name="n_2aveValue債務償還比率">
          <a:extLst>
            <a:ext uri="{FF2B5EF4-FFF2-40B4-BE49-F238E27FC236}">
              <a16:creationId xmlns:a16="http://schemas.microsoft.com/office/drawing/2014/main" id="{666AADAB-04B8-434D-98A9-87F48D5B930F}"/>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57" name="n_3aveValue債務償還比率">
          <a:extLst>
            <a:ext uri="{FF2B5EF4-FFF2-40B4-BE49-F238E27FC236}">
              <a16:creationId xmlns:a16="http://schemas.microsoft.com/office/drawing/2014/main" id="{14059108-1001-4017-99DE-EFE7B5149340}"/>
            </a:ext>
          </a:extLst>
        </xdr:cNvPr>
        <xdr:cNvSpPr txBox="1"/>
      </xdr:nvSpPr>
      <xdr:spPr>
        <a:xfrm>
          <a:off x="12325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58" name="n_4aveValue債務償還比率">
          <a:extLst>
            <a:ext uri="{FF2B5EF4-FFF2-40B4-BE49-F238E27FC236}">
              <a16:creationId xmlns:a16="http://schemas.microsoft.com/office/drawing/2014/main" id="{480E8A8F-E1C5-41C0-A250-3CD1CE093C2C}"/>
            </a:ext>
          </a:extLst>
        </xdr:cNvPr>
        <xdr:cNvSpPr txBox="1"/>
      </xdr:nvSpPr>
      <xdr:spPr>
        <a:xfrm>
          <a:off x="11563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89735</xdr:rowOff>
    </xdr:from>
    <xdr:ext cx="469744" cy="259045"/>
    <xdr:sp macro="" textlink="">
      <xdr:nvSpPr>
        <xdr:cNvPr id="159" name="n_1mainValue債務償還比率">
          <a:extLst>
            <a:ext uri="{FF2B5EF4-FFF2-40B4-BE49-F238E27FC236}">
              <a16:creationId xmlns:a16="http://schemas.microsoft.com/office/drawing/2014/main" id="{80EBD628-3091-4116-9A6E-15BA4BF6D3A1}"/>
            </a:ext>
          </a:extLst>
        </xdr:cNvPr>
        <xdr:cNvSpPr txBox="1"/>
      </xdr:nvSpPr>
      <xdr:spPr>
        <a:xfrm>
          <a:off x="13836727" y="549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83259</xdr:rowOff>
    </xdr:from>
    <xdr:ext cx="469744" cy="259045"/>
    <xdr:sp macro="" textlink="">
      <xdr:nvSpPr>
        <xdr:cNvPr id="160" name="n_2mainValue債務償還比率">
          <a:extLst>
            <a:ext uri="{FF2B5EF4-FFF2-40B4-BE49-F238E27FC236}">
              <a16:creationId xmlns:a16="http://schemas.microsoft.com/office/drawing/2014/main" id="{09F81169-3E0C-49A4-B1AC-C99854F7B1DD}"/>
            </a:ext>
          </a:extLst>
        </xdr:cNvPr>
        <xdr:cNvSpPr txBox="1"/>
      </xdr:nvSpPr>
      <xdr:spPr>
        <a:xfrm>
          <a:off x="13087427" y="548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109477</xdr:rowOff>
    </xdr:from>
    <xdr:ext cx="469744" cy="259045"/>
    <xdr:sp macro="" textlink="">
      <xdr:nvSpPr>
        <xdr:cNvPr id="161" name="n_3mainValue債務償還比率">
          <a:extLst>
            <a:ext uri="{FF2B5EF4-FFF2-40B4-BE49-F238E27FC236}">
              <a16:creationId xmlns:a16="http://schemas.microsoft.com/office/drawing/2014/main" id="{351D9353-EEF2-497C-B314-782DFF1F3746}"/>
            </a:ext>
          </a:extLst>
        </xdr:cNvPr>
        <xdr:cNvSpPr txBox="1"/>
      </xdr:nvSpPr>
      <xdr:spPr>
        <a:xfrm>
          <a:off x="12325427" y="568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148219</xdr:rowOff>
    </xdr:from>
    <xdr:ext cx="469744" cy="259045"/>
    <xdr:sp macro="" textlink="">
      <xdr:nvSpPr>
        <xdr:cNvPr id="162" name="n_4mainValue債務償還比率">
          <a:extLst>
            <a:ext uri="{FF2B5EF4-FFF2-40B4-BE49-F238E27FC236}">
              <a16:creationId xmlns:a16="http://schemas.microsoft.com/office/drawing/2014/main" id="{0FBCFBAA-0562-472A-9B15-F23A8286A54B}"/>
            </a:ext>
          </a:extLst>
        </xdr:cNvPr>
        <xdr:cNvSpPr txBox="1"/>
      </xdr:nvSpPr>
      <xdr:spPr>
        <a:xfrm>
          <a:off x="11563427" y="572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1F1B1BFD-941E-4B22-B7D8-9A018542D23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AE21AFF8-669A-45CF-BACD-E30CABB58F3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4C803C6F-2CCA-4146-BAD6-8688EDB6BA1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C3E9CBB3-45E0-41EC-9A28-46B1A2C7EFB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FF940D5A-DC73-4B34-86AE-6C44823D9CB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2DD3BD46-8CA6-413C-B93F-D57EC0585B5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547642C-4C50-4457-B4E3-CB352C4BBE1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E838B73-FE21-4CAB-829D-4100A0E0227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43D42E4-2ADE-40CB-9588-1832311776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46E43F-FD8B-40C0-8A86-0AB526E8EB3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049D22-E1F0-4D4A-8ED4-C3B78D7443E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C7595BB-7EC2-488E-8A72-18785321A73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78B4408-EA76-4137-BA4A-CB8F0D10A17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4E070E5-4757-4711-A9F0-E6723655528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153DA50-B512-4D8E-B3AF-64BB96BB676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9CF1FF4-7129-4A77-AF07-66E4AFC4BF6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16,842
16,411
107.34
13,652,431
13,181,850
469,186
6,771,783
10,645,193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8504963-43B0-4C13-81E5-DE30DE375F4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102520-8603-4F77-A950-1B3E14B8B7A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619EA24-0BA6-46D4-85B7-8BE5452AD53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F6EB96D-5916-4F62-9F34-84DCEE9F3CB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49EC0E7-6BEA-4B8D-A244-EBAEF90F669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EB5F1D9-DF05-4074-B7C1-B74CA1A546B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BECBD9D-B0A5-4157-BCAF-8B955C32F1A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B224091-3911-4395-AFF5-0409262F9FF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56ED59E-2FFB-4628-A479-B509FA747CD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AE768C5-5FFF-4E87-9612-46AD16B79FD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2562EE4-1544-4151-9457-AF46606430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6C7715A-8B79-4D48-BC7C-D5AA6D2118A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24508C5-AA3A-4979-9CA6-7E0ABDA452E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025E0D8-71DD-443E-B025-EBE788C5650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99F937-2985-46C9-B602-37C46A034F9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F65911F-6789-4A44-BBD0-4B70C3AF07C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0001B39-9F1F-47AE-809B-1A36F29F34D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047DBB4-1038-4479-AE4D-428DD3D41D6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4A2F949-7015-4952-B1C5-F2955046688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0563A60-95F4-469B-AF18-C2E28C19241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CB9E2CB-FE50-4FEE-B02C-F2DF19BB97D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01891F0-E317-4EE8-B67D-8919B011366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1AE2D6C-D33F-4954-AA87-A3B34157320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F066CD-DDBD-4262-8A3B-36F709C53B5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666F9D2-90AA-4111-AB2B-09336E29346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8FF9CB-71CE-422A-9476-28B9F7DEFFF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3FC3691-0191-4D38-91B5-05E5738CF47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ABF149-4FE3-4D31-A6D5-C198FCF90F2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93AFCB2-07C2-46D9-801B-5A458503B56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85378A6-34BA-46CF-914B-A246F03FB2E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CE3665D-4EDD-4B58-9A79-E712A36EF1B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C87F335-0BA1-4A06-AB7D-5560F7BF00E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C0F9B5E-BC42-48A2-9EB3-034C8DFD915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06FC9EE-FB99-4A7A-9A19-E2A1A36683D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67798D9-F4D2-45C2-B371-6458DC3DE58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990ED8E-CE2C-48E5-8542-7E984820485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2FDBED3-AF84-4681-AA5E-B8B74FD00629}"/>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5E0B8A2-E421-4FCF-B0B9-0E8D2EBF632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C45CBF0-EAD1-41C2-902C-E28F89A2EBD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87B9D63-52C7-4EAF-8446-63ED640D308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1DFF200-F9DE-4D04-B50E-2D651AE2A7C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35403ED-19FF-4F58-873B-3462A117AA6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E9963D4-4E5A-47BC-89DE-13B2C59811A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218C5AA-3486-4B7A-AD08-15C7AE5202D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982E8E9-FF18-4770-96BA-FB2DFEA85C3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30193235-4C37-4350-84A6-E320EC10DA88}"/>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D6A053A-71BD-40C0-9619-08A12FB79D29}"/>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A2DF8F41-426D-430A-B30F-ADFABB5D4FC6}"/>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6F12BDA9-815B-40D6-8D2D-59A35DC008B0}"/>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9CE49084-3762-4BE6-80D2-790AFB330155}"/>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8845DC2E-9954-4077-AA11-13049EF6449B}"/>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6D302324-32AA-4845-9D66-B45837EFF6E2}"/>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EBECD136-08FC-48BE-A718-BECC750FE013}"/>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72346ABB-D5D1-402D-8238-9BD2E3CA6DEE}"/>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C045151F-E16C-4CB8-B35E-9E687B5C5DFC}"/>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93672D49-2610-4DAF-9DA8-5DAC1603FE63}"/>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E5F2984-ADD9-4584-98A7-6EDF841B30D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0762181-A519-4799-A663-C248CAEB9AF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5C57E1F-B289-4B24-9D77-888F9F1B4F0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76526B6-C470-47AA-A02D-79BD2977FE5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A8C5C55-14A9-4837-A4F6-ED4CEC0E061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120650</xdr:rowOff>
    </xdr:from>
    <xdr:to>
      <xdr:col>24</xdr:col>
      <xdr:colOff>114300</xdr:colOff>
      <xdr:row>39</xdr:row>
      <xdr:rowOff>50800</xdr:rowOff>
    </xdr:to>
    <xdr:sp macro="" textlink="">
      <xdr:nvSpPr>
        <xdr:cNvPr id="73" name="楕円 72">
          <a:extLst>
            <a:ext uri="{FF2B5EF4-FFF2-40B4-BE49-F238E27FC236}">
              <a16:creationId xmlns:a16="http://schemas.microsoft.com/office/drawing/2014/main" id="{89D61603-D0BC-465B-A5D4-CFD487FD5403}"/>
            </a:ext>
          </a:extLst>
        </xdr:cNvPr>
        <xdr:cNvSpPr/>
      </xdr:nvSpPr>
      <xdr:spPr>
        <a:xfrm>
          <a:off x="4584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99077</xdr:rowOff>
    </xdr:from>
    <xdr:ext cx="405111" cy="259045"/>
    <xdr:sp macro="" textlink="">
      <xdr:nvSpPr>
        <xdr:cNvPr id="74" name="【道路】&#10;有形固定資産減価償却率該当値テキスト">
          <a:extLst>
            <a:ext uri="{FF2B5EF4-FFF2-40B4-BE49-F238E27FC236}">
              <a16:creationId xmlns:a16="http://schemas.microsoft.com/office/drawing/2014/main" id="{033FBCCA-13ED-41D7-96FC-A28288151B95}"/>
            </a:ext>
          </a:extLst>
        </xdr:cNvPr>
        <xdr:cNvSpPr txBox="1"/>
      </xdr:nvSpPr>
      <xdr:spPr>
        <a:xfrm>
          <a:off x="4673600"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5" name="楕円 74">
          <a:extLst>
            <a:ext uri="{FF2B5EF4-FFF2-40B4-BE49-F238E27FC236}">
              <a16:creationId xmlns:a16="http://schemas.microsoft.com/office/drawing/2014/main" id="{A417C0D0-96D3-4FB2-A16B-B9FA3412665D}"/>
            </a:ext>
          </a:extLst>
        </xdr:cNvPr>
        <xdr:cNvSpPr/>
      </xdr:nvSpPr>
      <xdr:spPr>
        <a:xfrm>
          <a:off x="3746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156210</xdr:rowOff>
    </xdr:from>
    <xdr:to>
      <xdr:col>24</xdr:col>
      <xdr:colOff>63500</xdr:colOff>
      <xdr:row>39</xdr:row>
      <xdr:rowOff>0</xdr:rowOff>
    </xdr:to>
    <xdr:cxnSp macro="">
      <xdr:nvCxnSpPr>
        <xdr:cNvPr id="76" name="直線コネクタ 75">
          <a:extLst>
            <a:ext uri="{FF2B5EF4-FFF2-40B4-BE49-F238E27FC236}">
              <a16:creationId xmlns:a16="http://schemas.microsoft.com/office/drawing/2014/main" id="{EE10D61E-0FF9-4ED5-B24D-B71A518BFFE0}"/>
            </a:ext>
          </a:extLst>
        </xdr:cNvPr>
        <xdr:cNvCxnSpPr/>
      </xdr:nvCxnSpPr>
      <xdr:spPr>
        <a:xfrm>
          <a:off x="3797300" y="66713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86360</xdr:rowOff>
    </xdr:from>
    <xdr:to>
      <xdr:col>15</xdr:col>
      <xdr:colOff>101600</xdr:colOff>
      <xdr:row>39</xdr:row>
      <xdr:rowOff>16510</xdr:rowOff>
    </xdr:to>
    <xdr:sp macro="" textlink="">
      <xdr:nvSpPr>
        <xdr:cNvPr id="77" name="楕円 76">
          <a:extLst>
            <a:ext uri="{FF2B5EF4-FFF2-40B4-BE49-F238E27FC236}">
              <a16:creationId xmlns:a16="http://schemas.microsoft.com/office/drawing/2014/main" id="{A21711F5-0186-473B-ACD4-77AF8DFFB878}"/>
            </a:ext>
          </a:extLst>
        </xdr:cNvPr>
        <xdr:cNvSpPr/>
      </xdr:nvSpPr>
      <xdr:spPr>
        <a:xfrm>
          <a:off x="2857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137160</xdr:rowOff>
    </xdr:from>
    <xdr:to>
      <xdr:col>19</xdr:col>
      <xdr:colOff>177800</xdr:colOff>
      <xdr:row>38</xdr:row>
      <xdr:rowOff>156210</xdr:rowOff>
    </xdr:to>
    <xdr:cxnSp macro="">
      <xdr:nvCxnSpPr>
        <xdr:cNvPr id="78" name="直線コネクタ 77">
          <a:extLst>
            <a:ext uri="{FF2B5EF4-FFF2-40B4-BE49-F238E27FC236}">
              <a16:creationId xmlns:a16="http://schemas.microsoft.com/office/drawing/2014/main" id="{892D65F7-BF0B-4656-A3E9-89005B584EC4}"/>
            </a:ext>
          </a:extLst>
        </xdr:cNvPr>
        <xdr:cNvCxnSpPr/>
      </xdr:nvCxnSpPr>
      <xdr:spPr>
        <a:xfrm>
          <a:off x="2908300" y="66522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57785</xdr:rowOff>
    </xdr:from>
    <xdr:to>
      <xdr:col>10</xdr:col>
      <xdr:colOff>165100</xdr:colOff>
      <xdr:row>38</xdr:row>
      <xdr:rowOff>159385</xdr:rowOff>
    </xdr:to>
    <xdr:sp macro="" textlink="">
      <xdr:nvSpPr>
        <xdr:cNvPr id="79" name="楕円 78">
          <a:extLst>
            <a:ext uri="{FF2B5EF4-FFF2-40B4-BE49-F238E27FC236}">
              <a16:creationId xmlns:a16="http://schemas.microsoft.com/office/drawing/2014/main" id="{EA324B5D-F661-4E79-886A-F2F2AA9B756B}"/>
            </a:ext>
          </a:extLst>
        </xdr:cNvPr>
        <xdr:cNvSpPr/>
      </xdr:nvSpPr>
      <xdr:spPr>
        <a:xfrm>
          <a:off x="1968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108585</xdr:rowOff>
    </xdr:from>
    <xdr:to>
      <xdr:col>15</xdr:col>
      <xdr:colOff>50800</xdr:colOff>
      <xdr:row>38</xdr:row>
      <xdr:rowOff>137160</xdr:rowOff>
    </xdr:to>
    <xdr:cxnSp macro="">
      <xdr:nvCxnSpPr>
        <xdr:cNvPr id="80" name="直線コネクタ 79">
          <a:extLst>
            <a:ext uri="{FF2B5EF4-FFF2-40B4-BE49-F238E27FC236}">
              <a16:creationId xmlns:a16="http://schemas.microsoft.com/office/drawing/2014/main" id="{361DD561-8F97-4E36-B6C4-E2C72568BC8E}"/>
            </a:ext>
          </a:extLst>
        </xdr:cNvPr>
        <xdr:cNvCxnSpPr/>
      </xdr:nvCxnSpPr>
      <xdr:spPr>
        <a:xfrm>
          <a:off x="2019300" y="66236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23495</xdr:rowOff>
    </xdr:from>
    <xdr:to>
      <xdr:col>6</xdr:col>
      <xdr:colOff>38100</xdr:colOff>
      <xdr:row>38</xdr:row>
      <xdr:rowOff>125095</xdr:rowOff>
    </xdr:to>
    <xdr:sp macro="" textlink="">
      <xdr:nvSpPr>
        <xdr:cNvPr id="81" name="楕円 80">
          <a:extLst>
            <a:ext uri="{FF2B5EF4-FFF2-40B4-BE49-F238E27FC236}">
              <a16:creationId xmlns:a16="http://schemas.microsoft.com/office/drawing/2014/main" id="{5B0CC458-9B47-4DCC-BC95-5F4B7A552FCE}"/>
            </a:ext>
          </a:extLst>
        </xdr:cNvPr>
        <xdr:cNvSpPr/>
      </xdr:nvSpPr>
      <xdr:spPr>
        <a:xfrm>
          <a:off x="1079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74295</xdr:rowOff>
    </xdr:from>
    <xdr:to>
      <xdr:col>10</xdr:col>
      <xdr:colOff>114300</xdr:colOff>
      <xdr:row>38</xdr:row>
      <xdr:rowOff>108585</xdr:rowOff>
    </xdr:to>
    <xdr:cxnSp macro="">
      <xdr:nvCxnSpPr>
        <xdr:cNvPr id="82" name="直線コネクタ 81">
          <a:extLst>
            <a:ext uri="{FF2B5EF4-FFF2-40B4-BE49-F238E27FC236}">
              <a16:creationId xmlns:a16="http://schemas.microsoft.com/office/drawing/2014/main" id="{9B0B3ADB-65F4-40AC-BC23-D28D21796151}"/>
            </a:ext>
          </a:extLst>
        </xdr:cNvPr>
        <xdr:cNvCxnSpPr/>
      </xdr:nvCxnSpPr>
      <xdr:spPr>
        <a:xfrm>
          <a:off x="1130300" y="65893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F4AE6736-7DDA-4082-89E8-078224BB067B}"/>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0A443918-928A-4816-B203-D72E9EAC79E0}"/>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A86E8628-D84B-478D-8D1A-6B45733287E5}"/>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EAF8DBE1-829E-484F-88B5-A6C4E768C3DE}"/>
            </a:ext>
          </a:extLst>
        </xdr:cNvPr>
        <xdr:cNvSpPr txBox="1"/>
      </xdr:nvSpPr>
      <xdr:spPr>
        <a:xfrm>
          <a:off x="9277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26687</xdr:rowOff>
    </xdr:from>
    <xdr:ext cx="405111" cy="259045"/>
    <xdr:sp macro="" textlink="">
      <xdr:nvSpPr>
        <xdr:cNvPr id="87" name="n_1mainValue【道路】&#10;有形固定資産減価償却率">
          <a:extLst>
            <a:ext uri="{FF2B5EF4-FFF2-40B4-BE49-F238E27FC236}">
              <a16:creationId xmlns:a16="http://schemas.microsoft.com/office/drawing/2014/main" id="{87336482-4549-44FB-B8DC-BD9D0250D81D}"/>
            </a:ext>
          </a:extLst>
        </xdr:cNvPr>
        <xdr:cNvSpPr txBox="1"/>
      </xdr:nvSpPr>
      <xdr:spPr>
        <a:xfrm>
          <a:off x="3582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7637</xdr:rowOff>
    </xdr:from>
    <xdr:ext cx="405111" cy="259045"/>
    <xdr:sp macro="" textlink="">
      <xdr:nvSpPr>
        <xdr:cNvPr id="88" name="n_2mainValue【道路】&#10;有形固定資産減価償却率">
          <a:extLst>
            <a:ext uri="{FF2B5EF4-FFF2-40B4-BE49-F238E27FC236}">
              <a16:creationId xmlns:a16="http://schemas.microsoft.com/office/drawing/2014/main" id="{1AB964CB-F62E-4FF0-8FC9-0BABD8F1E994}"/>
            </a:ext>
          </a:extLst>
        </xdr:cNvPr>
        <xdr:cNvSpPr txBox="1"/>
      </xdr:nvSpPr>
      <xdr:spPr>
        <a:xfrm>
          <a:off x="2705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150512</xdr:rowOff>
    </xdr:from>
    <xdr:ext cx="405111" cy="259045"/>
    <xdr:sp macro="" textlink="">
      <xdr:nvSpPr>
        <xdr:cNvPr id="89" name="n_3mainValue【道路】&#10;有形固定資産減価償却率">
          <a:extLst>
            <a:ext uri="{FF2B5EF4-FFF2-40B4-BE49-F238E27FC236}">
              <a16:creationId xmlns:a16="http://schemas.microsoft.com/office/drawing/2014/main" id="{F8194F1E-6DE2-4D55-98CF-F7C42A45EE84}"/>
            </a:ext>
          </a:extLst>
        </xdr:cNvPr>
        <xdr:cNvSpPr txBox="1"/>
      </xdr:nvSpPr>
      <xdr:spPr>
        <a:xfrm>
          <a:off x="1816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116222</xdr:rowOff>
    </xdr:from>
    <xdr:ext cx="405111" cy="259045"/>
    <xdr:sp macro="" textlink="">
      <xdr:nvSpPr>
        <xdr:cNvPr id="90" name="n_4mainValue【道路】&#10;有形固定資産減価償却率">
          <a:extLst>
            <a:ext uri="{FF2B5EF4-FFF2-40B4-BE49-F238E27FC236}">
              <a16:creationId xmlns:a16="http://schemas.microsoft.com/office/drawing/2014/main" id="{5B95E328-1192-4F2A-B0A4-D6306672EFD9}"/>
            </a:ext>
          </a:extLst>
        </xdr:cNvPr>
        <xdr:cNvSpPr txBox="1"/>
      </xdr:nvSpPr>
      <xdr:spPr>
        <a:xfrm>
          <a:off x="927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3FB2D3A-E76A-41FB-850E-B199310726F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29DE081-740B-4A88-A1A1-B09B05D331B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24745CE-F30D-41CC-9127-230BC79A6DF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621D873-24E3-4E40-86C3-D1C3E8862D4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8671440-EE3B-483D-8F8B-3150487CCAB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3E03A27-F27A-4293-A220-32D0B53B336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F32EEA5-4849-49DB-8984-814569432D2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9CF2E7A-A60F-4CF5-9B77-B54C712FE4D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E3085F5-0791-4CF0-BA8E-BCC356E4489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72788C2-5FA4-49ED-9921-17488A0F176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5C7AA6F-33D9-4B2E-AF94-AD14B706EDE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C7F91C8-2F7B-4041-912F-B80CC8D4AF8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5719E81-DC96-491E-9F5A-56FBE3A59BB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A162E570-8C56-44C4-8C30-F6740AB4897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F9427DB-9939-47CD-9166-D86FF08AF95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24356DFA-7E8D-49A6-AD86-1CC37378162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444FFB8-2CF7-48EA-83AF-74D4B4271D1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0FC8CE6-AA17-43D7-A17B-989FD437FA2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6326A13-A118-4AD9-8859-C0A37373CDE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CD6F55E5-0FD8-4509-B017-7016E894756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6CE52AB-854C-408B-9794-459A01BCC9D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C4069D7-2756-4432-8B8B-0E937F6A4A2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0BB160C-EFDE-4BE8-AF9B-DCDA16E0E5B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A7794D14-F79B-481A-BBCB-5C010E3BAB45}"/>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601D899D-C191-4998-BAF9-06BD239CC5A1}"/>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CB48E31A-7A31-4663-8EAB-95DA7B620237}"/>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860FA471-796D-4BD1-9EAE-8DBEC3CAE30A}"/>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D7B38A6B-EB92-4530-ABE7-551AEA70751E}"/>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077714B2-C311-4404-BF60-74348544E20A}"/>
            </a:ext>
          </a:extLst>
        </xdr:cNvPr>
        <xdr:cNvSpPr txBox="1"/>
      </xdr:nvSpPr>
      <xdr:spPr>
        <a:xfrm>
          <a:off x="10515600" y="6506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32504C14-2371-4D77-BEC8-645A7CAD16B8}"/>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AAB0CEAB-9426-425B-A8E7-6AA1952F6A06}"/>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53C6D01F-19D1-4904-A32D-C9B24D419D7A}"/>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57AA426C-709B-4362-AB7F-6737718F6A72}"/>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F16A6305-29BF-4559-8DDB-6C7498BD86B9}"/>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3EE24F6-3483-45AC-8555-0C97CA2F4BD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89BF96A-5B5C-42CD-97AB-E25EF27AF32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B801554-249B-4620-BA01-E8455B2828A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9456537-D6C9-406C-9D29-A4BCD94856D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2C709AF-8AA0-4767-A036-8E1A9F4AAFA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152864</xdr:rowOff>
    </xdr:from>
    <xdr:to>
      <xdr:col>55</xdr:col>
      <xdr:colOff>50800</xdr:colOff>
      <xdr:row>40</xdr:row>
      <xdr:rowOff>83014</xdr:rowOff>
    </xdr:to>
    <xdr:sp macro="" textlink="">
      <xdr:nvSpPr>
        <xdr:cNvPr id="130" name="楕円 129">
          <a:extLst>
            <a:ext uri="{FF2B5EF4-FFF2-40B4-BE49-F238E27FC236}">
              <a16:creationId xmlns:a16="http://schemas.microsoft.com/office/drawing/2014/main" id="{9F5744EB-EBE1-42D9-849F-BE2A5345D82C}"/>
            </a:ext>
          </a:extLst>
        </xdr:cNvPr>
        <xdr:cNvSpPr/>
      </xdr:nvSpPr>
      <xdr:spPr>
        <a:xfrm>
          <a:off x="10426700" y="683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131291</xdr:rowOff>
    </xdr:from>
    <xdr:ext cx="534377" cy="259045"/>
    <xdr:sp macro="" textlink="">
      <xdr:nvSpPr>
        <xdr:cNvPr id="131" name="【道路】&#10;一人当たり延長該当値テキスト">
          <a:extLst>
            <a:ext uri="{FF2B5EF4-FFF2-40B4-BE49-F238E27FC236}">
              <a16:creationId xmlns:a16="http://schemas.microsoft.com/office/drawing/2014/main" id="{A721D075-52B4-4A0F-9436-1255CCBABEC9}"/>
            </a:ext>
          </a:extLst>
        </xdr:cNvPr>
        <xdr:cNvSpPr txBox="1"/>
      </xdr:nvSpPr>
      <xdr:spPr>
        <a:xfrm>
          <a:off x="10515600" y="681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160427</xdr:rowOff>
    </xdr:from>
    <xdr:to>
      <xdr:col>50</xdr:col>
      <xdr:colOff>165100</xdr:colOff>
      <xdr:row>40</xdr:row>
      <xdr:rowOff>90577</xdr:rowOff>
    </xdr:to>
    <xdr:sp macro="" textlink="">
      <xdr:nvSpPr>
        <xdr:cNvPr id="132" name="楕円 131">
          <a:extLst>
            <a:ext uri="{FF2B5EF4-FFF2-40B4-BE49-F238E27FC236}">
              <a16:creationId xmlns:a16="http://schemas.microsoft.com/office/drawing/2014/main" id="{9ACD0F3B-813E-4617-A393-5682BFE68E21}"/>
            </a:ext>
          </a:extLst>
        </xdr:cNvPr>
        <xdr:cNvSpPr/>
      </xdr:nvSpPr>
      <xdr:spPr>
        <a:xfrm>
          <a:off x="9588500" y="684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32214</xdr:rowOff>
    </xdr:from>
    <xdr:to>
      <xdr:col>55</xdr:col>
      <xdr:colOff>0</xdr:colOff>
      <xdr:row>40</xdr:row>
      <xdr:rowOff>39777</xdr:rowOff>
    </xdr:to>
    <xdr:cxnSp macro="">
      <xdr:nvCxnSpPr>
        <xdr:cNvPr id="133" name="直線コネクタ 132">
          <a:extLst>
            <a:ext uri="{FF2B5EF4-FFF2-40B4-BE49-F238E27FC236}">
              <a16:creationId xmlns:a16="http://schemas.microsoft.com/office/drawing/2014/main" id="{4B2B57E7-E271-4ED1-B4AD-CEB97E518C4A}"/>
            </a:ext>
          </a:extLst>
        </xdr:cNvPr>
        <xdr:cNvCxnSpPr/>
      </xdr:nvCxnSpPr>
      <xdr:spPr>
        <a:xfrm flipV="1">
          <a:off x="9639300" y="6890214"/>
          <a:ext cx="838200" cy="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168790</xdr:rowOff>
    </xdr:from>
    <xdr:to>
      <xdr:col>46</xdr:col>
      <xdr:colOff>38100</xdr:colOff>
      <xdr:row>40</xdr:row>
      <xdr:rowOff>98940</xdr:rowOff>
    </xdr:to>
    <xdr:sp macro="" textlink="">
      <xdr:nvSpPr>
        <xdr:cNvPr id="134" name="楕円 133">
          <a:extLst>
            <a:ext uri="{FF2B5EF4-FFF2-40B4-BE49-F238E27FC236}">
              <a16:creationId xmlns:a16="http://schemas.microsoft.com/office/drawing/2014/main" id="{D1D9E8AB-91D8-491A-8BAF-8074EEA3BE13}"/>
            </a:ext>
          </a:extLst>
        </xdr:cNvPr>
        <xdr:cNvSpPr/>
      </xdr:nvSpPr>
      <xdr:spPr>
        <a:xfrm>
          <a:off x="8699500" y="68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39777</xdr:rowOff>
    </xdr:from>
    <xdr:to>
      <xdr:col>50</xdr:col>
      <xdr:colOff>114300</xdr:colOff>
      <xdr:row>40</xdr:row>
      <xdr:rowOff>48140</xdr:rowOff>
    </xdr:to>
    <xdr:cxnSp macro="">
      <xdr:nvCxnSpPr>
        <xdr:cNvPr id="135" name="直線コネクタ 134">
          <a:extLst>
            <a:ext uri="{FF2B5EF4-FFF2-40B4-BE49-F238E27FC236}">
              <a16:creationId xmlns:a16="http://schemas.microsoft.com/office/drawing/2014/main" id="{CEDEFE89-B59F-4EDF-902D-E80AD546E94E}"/>
            </a:ext>
          </a:extLst>
        </xdr:cNvPr>
        <xdr:cNvCxnSpPr/>
      </xdr:nvCxnSpPr>
      <xdr:spPr>
        <a:xfrm flipV="1">
          <a:off x="8750300" y="6897777"/>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4483</xdr:rowOff>
    </xdr:from>
    <xdr:to>
      <xdr:col>41</xdr:col>
      <xdr:colOff>101600</xdr:colOff>
      <xdr:row>40</xdr:row>
      <xdr:rowOff>106083</xdr:rowOff>
    </xdr:to>
    <xdr:sp macro="" textlink="">
      <xdr:nvSpPr>
        <xdr:cNvPr id="136" name="楕円 135">
          <a:extLst>
            <a:ext uri="{FF2B5EF4-FFF2-40B4-BE49-F238E27FC236}">
              <a16:creationId xmlns:a16="http://schemas.microsoft.com/office/drawing/2014/main" id="{8A6FBF4E-8596-449A-AF8F-FAE88E57603C}"/>
            </a:ext>
          </a:extLst>
        </xdr:cNvPr>
        <xdr:cNvSpPr/>
      </xdr:nvSpPr>
      <xdr:spPr>
        <a:xfrm>
          <a:off x="7810500" y="686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48140</xdr:rowOff>
    </xdr:from>
    <xdr:to>
      <xdr:col>45</xdr:col>
      <xdr:colOff>177800</xdr:colOff>
      <xdr:row>40</xdr:row>
      <xdr:rowOff>55283</xdr:rowOff>
    </xdr:to>
    <xdr:cxnSp macro="">
      <xdr:nvCxnSpPr>
        <xdr:cNvPr id="137" name="直線コネクタ 136">
          <a:extLst>
            <a:ext uri="{FF2B5EF4-FFF2-40B4-BE49-F238E27FC236}">
              <a16:creationId xmlns:a16="http://schemas.microsoft.com/office/drawing/2014/main" id="{A6DD59E1-3E6E-40DC-BCDC-6B67E402EA39}"/>
            </a:ext>
          </a:extLst>
        </xdr:cNvPr>
        <xdr:cNvCxnSpPr/>
      </xdr:nvCxnSpPr>
      <xdr:spPr>
        <a:xfrm flipV="1">
          <a:off x="7861300" y="6906140"/>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14103</xdr:rowOff>
    </xdr:from>
    <xdr:to>
      <xdr:col>36</xdr:col>
      <xdr:colOff>165100</xdr:colOff>
      <xdr:row>40</xdr:row>
      <xdr:rowOff>115703</xdr:rowOff>
    </xdr:to>
    <xdr:sp macro="" textlink="">
      <xdr:nvSpPr>
        <xdr:cNvPr id="138" name="楕円 137">
          <a:extLst>
            <a:ext uri="{FF2B5EF4-FFF2-40B4-BE49-F238E27FC236}">
              <a16:creationId xmlns:a16="http://schemas.microsoft.com/office/drawing/2014/main" id="{66CF85DA-C2AC-4B08-B7C3-455881AC7392}"/>
            </a:ext>
          </a:extLst>
        </xdr:cNvPr>
        <xdr:cNvSpPr/>
      </xdr:nvSpPr>
      <xdr:spPr>
        <a:xfrm>
          <a:off x="6921500" y="687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55283</xdr:rowOff>
    </xdr:from>
    <xdr:to>
      <xdr:col>41</xdr:col>
      <xdr:colOff>50800</xdr:colOff>
      <xdr:row>40</xdr:row>
      <xdr:rowOff>64903</xdr:rowOff>
    </xdr:to>
    <xdr:cxnSp macro="">
      <xdr:nvCxnSpPr>
        <xdr:cNvPr id="139" name="直線コネクタ 138">
          <a:extLst>
            <a:ext uri="{FF2B5EF4-FFF2-40B4-BE49-F238E27FC236}">
              <a16:creationId xmlns:a16="http://schemas.microsoft.com/office/drawing/2014/main" id="{9E799C5A-0A0C-43F2-BF3F-6B18862D9EF7}"/>
            </a:ext>
          </a:extLst>
        </xdr:cNvPr>
        <xdr:cNvCxnSpPr/>
      </xdr:nvCxnSpPr>
      <xdr:spPr>
        <a:xfrm flipV="1">
          <a:off x="6972300" y="6913283"/>
          <a:ext cx="8890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C279BFFC-8690-420B-A3B9-5E0B7C9BBEC7}"/>
            </a:ext>
          </a:extLst>
        </xdr:cNvPr>
        <xdr:cNvSpPr txBox="1"/>
      </xdr:nvSpPr>
      <xdr:spPr>
        <a:xfrm>
          <a:off x="9359411" y="64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1E632D06-B69D-4583-B49B-698085A45AD6}"/>
            </a:ext>
          </a:extLst>
        </xdr:cNvPr>
        <xdr:cNvSpPr txBox="1"/>
      </xdr:nvSpPr>
      <xdr:spPr>
        <a:xfrm>
          <a:off x="8483111" y="645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9E1FBACF-B602-4B25-BCD0-2480A18E7061}"/>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ADFB07B8-70AC-4D63-BBDA-0A898B66A241}"/>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81704</xdr:rowOff>
    </xdr:from>
    <xdr:ext cx="534377" cy="259045"/>
    <xdr:sp macro="" textlink="">
      <xdr:nvSpPr>
        <xdr:cNvPr id="144" name="n_1mainValue【道路】&#10;一人当たり延長">
          <a:extLst>
            <a:ext uri="{FF2B5EF4-FFF2-40B4-BE49-F238E27FC236}">
              <a16:creationId xmlns:a16="http://schemas.microsoft.com/office/drawing/2014/main" id="{F9C272C1-91AA-4A70-BF55-566DA1056686}"/>
            </a:ext>
          </a:extLst>
        </xdr:cNvPr>
        <xdr:cNvSpPr txBox="1"/>
      </xdr:nvSpPr>
      <xdr:spPr>
        <a:xfrm>
          <a:off x="9359411" y="693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90067</xdr:rowOff>
    </xdr:from>
    <xdr:ext cx="534377" cy="259045"/>
    <xdr:sp macro="" textlink="">
      <xdr:nvSpPr>
        <xdr:cNvPr id="145" name="n_2mainValue【道路】&#10;一人当たり延長">
          <a:extLst>
            <a:ext uri="{FF2B5EF4-FFF2-40B4-BE49-F238E27FC236}">
              <a16:creationId xmlns:a16="http://schemas.microsoft.com/office/drawing/2014/main" id="{33D2C573-E2CF-4D85-A7DE-58E54965F28B}"/>
            </a:ext>
          </a:extLst>
        </xdr:cNvPr>
        <xdr:cNvSpPr txBox="1"/>
      </xdr:nvSpPr>
      <xdr:spPr>
        <a:xfrm>
          <a:off x="8483111" y="694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97210</xdr:rowOff>
    </xdr:from>
    <xdr:ext cx="534377" cy="259045"/>
    <xdr:sp macro="" textlink="">
      <xdr:nvSpPr>
        <xdr:cNvPr id="146" name="n_3mainValue【道路】&#10;一人当たり延長">
          <a:extLst>
            <a:ext uri="{FF2B5EF4-FFF2-40B4-BE49-F238E27FC236}">
              <a16:creationId xmlns:a16="http://schemas.microsoft.com/office/drawing/2014/main" id="{823355F0-EB20-424D-883C-4BD22D1B93BA}"/>
            </a:ext>
          </a:extLst>
        </xdr:cNvPr>
        <xdr:cNvSpPr txBox="1"/>
      </xdr:nvSpPr>
      <xdr:spPr>
        <a:xfrm>
          <a:off x="7594111" y="695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106830</xdr:rowOff>
    </xdr:from>
    <xdr:ext cx="534377" cy="259045"/>
    <xdr:sp macro="" textlink="">
      <xdr:nvSpPr>
        <xdr:cNvPr id="147" name="n_4mainValue【道路】&#10;一人当たり延長">
          <a:extLst>
            <a:ext uri="{FF2B5EF4-FFF2-40B4-BE49-F238E27FC236}">
              <a16:creationId xmlns:a16="http://schemas.microsoft.com/office/drawing/2014/main" id="{9120DC36-ECAD-4E56-9D16-89A71C2AFB57}"/>
            </a:ext>
          </a:extLst>
        </xdr:cNvPr>
        <xdr:cNvSpPr txBox="1"/>
      </xdr:nvSpPr>
      <xdr:spPr>
        <a:xfrm>
          <a:off x="6705111" y="69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FAA9790-ADEC-4DE3-8628-8A23CABF0C0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110AE24-6022-47E0-AE77-82D99022A02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14EB438-5B63-4A28-AA4C-D21F420787D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87FFAEA-94C5-4D6F-BA46-797CD0691A0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5382A42-2F39-4EA9-9D8E-77D90757D9A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F234E890-B63C-4E67-923C-432B5176032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553C7D5-1A66-4931-A22B-AF916F04665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6F59E3D-E878-4DEB-96FB-19A153983F5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52C97DB-7542-440A-93CA-633D87DB29A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4B0BAB4-B421-4A3B-B05C-1FFACD40E47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1E1142F-1740-4E13-BFC1-0D96AB0D5D2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9C040A2-2497-464F-9D14-CAABFFBD0D7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ED4EEF65-7B27-4A74-8B04-667CE507182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3A5DA55-51B6-4451-B0F5-AA3D34F972A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AB0B21DA-0F34-4BD6-9826-EDDCF78D079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9D1C6B8-1C3C-467B-A55C-E22046B67AC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E1CEF23-9E2E-4CAA-AF19-0D3613EA4F9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4D0D0BE-C29E-460B-AE7E-A8D8570A50D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BD0965C-59B1-4323-A380-4B4AC369106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53DAE92-0883-48F6-82C8-AA271E95FE2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9AB296D-B093-46E0-80DC-875C54A7101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C61504F-B451-46F1-85EE-4680D77F506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C304B29-174E-4EEB-AAA0-15615887EA4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BBC8EE4-F217-4458-9C83-6C7625FBFB0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1179577-AD34-4536-BBF5-BF1FF4F8C62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C1887EEC-9F78-441F-A903-F3F52234A231}"/>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79A339B-D92E-452C-9685-39E1B3B98E2B}"/>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8058787B-9C53-40E9-BA36-144558147974}"/>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094741B-7BD8-4D64-A264-AB8E9E787CE0}"/>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48D56BEB-BE71-454D-A9D8-5BE0C0BB4254}"/>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62719E3-E74F-4837-BA4C-FA702744B9D8}"/>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AB81C1CC-8DC4-472B-93C8-615A641169E0}"/>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A97D0EF0-5B42-4EBF-80A6-94B4808D5671}"/>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6326354F-63A3-4016-8CFD-FE587BAF81F9}"/>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7ACC397B-6542-436C-A097-008A1F05D1ED}"/>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8B3CD375-3494-42CD-A540-F44C6A5ABD61}"/>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6ABFAE4-990B-4A5E-A0EA-E9BA6C6863C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E49E8E7-ABEA-47C0-8B9D-6A6AA9B02FC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D9859BA-056D-4FFE-98B4-56F4F558CD4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002AD90-D87C-4B2A-BA73-6B0E7B088DB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D965C22-4723-4B06-9B6E-9F807888432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12881</xdr:rowOff>
    </xdr:from>
    <xdr:to>
      <xdr:col>24</xdr:col>
      <xdr:colOff>114300</xdr:colOff>
      <xdr:row>62</xdr:row>
      <xdr:rowOff>114481</xdr:rowOff>
    </xdr:to>
    <xdr:sp macro="" textlink="">
      <xdr:nvSpPr>
        <xdr:cNvPr id="189" name="楕円 188">
          <a:extLst>
            <a:ext uri="{FF2B5EF4-FFF2-40B4-BE49-F238E27FC236}">
              <a16:creationId xmlns:a16="http://schemas.microsoft.com/office/drawing/2014/main" id="{1257D49E-D5BA-4E87-96A1-DF9886C80E90}"/>
            </a:ext>
          </a:extLst>
        </xdr:cNvPr>
        <xdr:cNvSpPr/>
      </xdr:nvSpPr>
      <xdr:spPr>
        <a:xfrm>
          <a:off x="45847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162758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4A08F6A-2A08-4160-A610-7B7DE9128E6A}"/>
            </a:ext>
          </a:extLst>
        </xdr:cNvPr>
        <xdr:cNvSpPr txBox="1"/>
      </xdr:nvSpPr>
      <xdr:spPr>
        <a:xfrm>
          <a:off x="4673600"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169635</xdr:rowOff>
    </xdr:from>
    <xdr:to>
      <xdr:col>20</xdr:col>
      <xdr:colOff>38100</xdr:colOff>
      <xdr:row>62</xdr:row>
      <xdr:rowOff>99785</xdr:rowOff>
    </xdr:to>
    <xdr:sp macro="" textlink="">
      <xdr:nvSpPr>
        <xdr:cNvPr id="191" name="楕円 190">
          <a:extLst>
            <a:ext uri="{FF2B5EF4-FFF2-40B4-BE49-F238E27FC236}">
              <a16:creationId xmlns:a16="http://schemas.microsoft.com/office/drawing/2014/main" id="{564AAFD5-23E3-4660-B3D7-D6D68D272941}"/>
            </a:ext>
          </a:extLst>
        </xdr:cNvPr>
        <xdr:cNvSpPr/>
      </xdr:nvSpPr>
      <xdr:spPr>
        <a:xfrm>
          <a:off x="3746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48985</xdr:rowOff>
    </xdr:from>
    <xdr:to>
      <xdr:col>24</xdr:col>
      <xdr:colOff>63500</xdr:colOff>
      <xdr:row>62</xdr:row>
      <xdr:rowOff>63681</xdr:rowOff>
    </xdr:to>
    <xdr:cxnSp macro="">
      <xdr:nvCxnSpPr>
        <xdr:cNvPr id="192" name="直線コネクタ 191">
          <a:extLst>
            <a:ext uri="{FF2B5EF4-FFF2-40B4-BE49-F238E27FC236}">
              <a16:creationId xmlns:a16="http://schemas.microsoft.com/office/drawing/2014/main" id="{6EF89CF6-9792-4893-B536-E7B2E1E78C13}"/>
            </a:ext>
          </a:extLst>
        </xdr:cNvPr>
        <xdr:cNvCxnSpPr/>
      </xdr:nvCxnSpPr>
      <xdr:spPr>
        <a:xfrm>
          <a:off x="3797300" y="10678885"/>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156573</xdr:rowOff>
    </xdr:from>
    <xdr:to>
      <xdr:col>15</xdr:col>
      <xdr:colOff>101600</xdr:colOff>
      <xdr:row>62</xdr:row>
      <xdr:rowOff>86723</xdr:rowOff>
    </xdr:to>
    <xdr:sp macro="" textlink="">
      <xdr:nvSpPr>
        <xdr:cNvPr id="193" name="楕円 192">
          <a:extLst>
            <a:ext uri="{FF2B5EF4-FFF2-40B4-BE49-F238E27FC236}">
              <a16:creationId xmlns:a16="http://schemas.microsoft.com/office/drawing/2014/main" id="{736260BC-1DFB-4FA5-B40A-31BE1C9A13C4}"/>
            </a:ext>
          </a:extLst>
        </xdr:cNvPr>
        <xdr:cNvSpPr/>
      </xdr:nvSpPr>
      <xdr:spPr>
        <a:xfrm>
          <a:off x="2857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35923</xdr:rowOff>
    </xdr:from>
    <xdr:to>
      <xdr:col>19</xdr:col>
      <xdr:colOff>177800</xdr:colOff>
      <xdr:row>62</xdr:row>
      <xdr:rowOff>48985</xdr:rowOff>
    </xdr:to>
    <xdr:cxnSp macro="">
      <xdr:nvCxnSpPr>
        <xdr:cNvPr id="194" name="直線コネクタ 193">
          <a:extLst>
            <a:ext uri="{FF2B5EF4-FFF2-40B4-BE49-F238E27FC236}">
              <a16:creationId xmlns:a16="http://schemas.microsoft.com/office/drawing/2014/main" id="{02FF44E0-CF39-44F7-89AB-278ED104EEB1}"/>
            </a:ext>
          </a:extLst>
        </xdr:cNvPr>
        <xdr:cNvCxnSpPr/>
      </xdr:nvCxnSpPr>
      <xdr:spPr>
        <a:xfrm>
          <a:off x="2908300" y="10665823"/>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141877</xdr:rowOff>
    </xdr:from>
    <xdr:to>
      <xdr:col>10</xdr:col>
      <xdr:colOff>165100</xdr:colOff>
      <xdr:row>62</xdr:row>
      <xdr:rowOff>72027</xdr:rowOff>
    </xdr:to>
    <xdr:sp macro="" textlink="">
      <xdr:nvSpPr>
        <xdr:cNvPr id="195" name="楕円 194">
          <a:extLst>
            <a:ext uri="{FF2B5EF4-FFF2-40B4-BE49-F238E27FC236}">
              <a16:creationId xmlns:a16="http://schemas.microsoft.com/office/drawing/2014/main" id="{B8601B18-4BD1-4E01-B9FB-5E8F36E2C970}"/>
            </a:ext>
          </a:extLst>
        </xdr:cNvPr>
        <xdr:cNvSpPr/>
      </xdr:nvSpPr>
      <xdr:spPr>
        <a:xfrm>
          <a:off x="1968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21227</xdr:rowOff>
    </xdr:from>
    <xdr:to>
      <xdr:col>15</xdr:col>
      <xdr:colOff>50800</xdr:colOff>
      <xdr:row>62</xdr:row>
      <xdr:rowOff>35923</xdr:rowOff>
    </xdr:to>
    <xdr:cxnSp macro="">
      <xdr:nvCxnSpPr>
        <xdr:cNvPr id="196" name="直線コネクタ 195">
          <a:extLst>
            <a:ext uri="{FF2B5EF4-FFF2-40B4-BE49-F238E27FC236}">
              <a16:creationId xmlns:a16="http://schemas.microsoft.com/office/drawing/2014/main" id="{8B79D7B6-29C9-4DEA-8EA9-84A54F1018C2}"/>
            </a:ext>
          </a:extLst>
        </xdr:cNvPr>
        <xdr:cNvCxnSpPr/>
      </xdr:nvCxnSpPr>
      <xdr:spPr>
        <a:xfrm>
          <a:off x="2019300" y="1065112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141877</xdr:rowOff>
    </xdr:from>
    <xdr:to>
      <xdr:col>6</xdr:col>
      <xdr:colOff>38100</xdr:colOff>
      <xdr:row>62</xdr:row>
      <xdr:rowOff>72027</xdr:rowOff>
    </xdr:to>
    <xdr:sp macro="" textlink="">
      <xdr:nvSpPr>
        <xdr:cNvPr id="197" name="楕円 196">
          <a:extLst>
            <a:ext uri="{FF2B5EF4-FFF2-40B4-BE49-F238E27FC236}">
              <a16:creationId xmlns:a16="http://schemas.microsoft.com/office/drawing/2014/main" id="{A9209A7A-2BD1-4C0E-8630-B74A61ADCFA8}"/>
            </a:ext>
          </a:extLst>
        </xdr:cNvPr>
        <xdr:cNvSpPr/>
      </xdr:nvSpPr>
      <xdr:spPr>
        <a:xfrm>
          <a:off x="10795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21227</xdr:rowOff>
    </xdr:from>
    <xdr:to>
      <xdr:col>10</xdr:col>
      <xdr:colOff>114300</xdr:colOff>
      <xdr:row>62</xdr:row>
      <xdr:rowOff>21227</xdr:rowOff>
    </xdr:to>
    <xdr:cxnSp macro="">
      <xdr:nvCxnSpPr>
        <xdr:cNvPr id="198" name="直線コネクタ 197">
          <a:extLst>
            <a:ext uri="{FF2B5EF4-FFF2-40B4-BE49-F238E27FC236}">
              <a16:creationId xmlns:a16="http://schemas.microsoft.com/office/drawing/2014/main" id="{304326B9-569C-4E4B-9864-024DD7998F83}"/>
            </a:ext>
          </a:extLst>
        </xdr:cNvPr>
        <xdr:cNvCxnSpPr/>
      </xdr:nvCxnSpPr>
      <xdr:spPr>
        <a:xfrm>
          <a:off x="1130300" y="106511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C49D461-A909-4931-9834-497AF4CC68A8}"/>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8822132-7A1A-44CF-9907-BD57C456F278}"/>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C9A4141-5F34-4410-AD1C-928B129F41DF}"/>
            </a:ext>
          </a:extLst>
        </xdr:cNvPr>
        <xdr:cNvSpPr txBox="1"/>
      </xdr:nvSpPr>
      <xdr:spPr>
        <a:xfrm>
          <a:off x="1816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62AFC116-B38B-4A07-A2F3-8D2E644D2ECE}"/>
            </a:ext>
          </a:extLst>
        </xdr:cNvPr>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90912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839E88D-1E58-41F2-918E-762517B04066}"/>
            </a:ext>
          </a:extLst>
        </xdr:cNvPr>
        <xdr:cNvSpPr txBox="1"/>
      </xdr:nvSpPr>
      <xdr:spPr>
        <a:xfrm>
          <a:off x="35820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77850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F5A82C0-17D7-455B-9684-25F70046508E}"/>
            </a:ext>
          </a:extLst>
        </xdr:cNvPr>
        <xdr:cNvSpPr txBox="1"/>
      </xdr:nvSpPr>
      <xdr:spPr>
        <a:xfrm>
          <a:off x="27057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63154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22E5DC9-D82C-49A9-AF10-D337C8918C0D}"/>
            </a:ext>
          </a:extLst>
        </xdr:cNvPr>
        <xdr:cNvSpPr txBox="1"/>
      </xdr:nvSpPr>
      <xdr:spPr>
        <a:xfrm>
          <a:off x="18167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63154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BF4127E-E993-4D8E-8F57-1AA121775817}"/>
            </a:ext>
          </a:extLst>
        </xdr:cNvPr>
        <xdr:cNvSpPr txBox="1"/>
      </xdr:nvSpPr>
      <xdr:spPr>
        <a:xfrm>
          <a:off x="9277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F8FE8A1F-02C2-4D3B-BD71-0DB3C636EBA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5F319B2-DAF1-4606-BF51-6132458D9C0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71C8CC4-52F2-45A9-A816-C7EBE8BA941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FC69E6F-2115-4D48-B7C8-DF45FBD6F4A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995F555-88E1-4660-8244-F7E3D2FEBAC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620CA04-A6AB-4EF7-BD90-23435FA2C97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56DA532-2EE5-4BF0-95F8-D2F46FCD9AD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23B7AD0-C42A-4165-8C44-B89BF154DEC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1B0D454-375F-4332-9C53-C0B098148D7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A266608-919F-4C95-8C73-9B64311EFE4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C42B2458-B454-4D45-8641-BE73B881C0D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12FE13C8-880C-48A4-89DD-F226CCD0963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1EBB04C8-9126-4AFC-AD30-B51497C6518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2351BF32-2AFE-47B8-8FAB-467F05EFBA0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D66684F-BB90-4AC3-B431-4DDB3F2A699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7C57725-66F0-4906-AAAE-3D7B93784D8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CC4E61B1-8E2B-4CB1-87CF-D9C67D4D5AA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4C814451-291C-4F21-81FB-C5F555E1140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A2174DA-CD88-4D7F-A8D2-9685C963C28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7B61DC3-AFE3-40B1-AAE3-EB0FB2A21BA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1E866B1-AA06-4274-A0BF-8F9D75DD09D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1A7DEC4-9EB7-41F2-8C14-E2365C4E604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D65D332-D194-4994-A075-B2F7086C3F9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E7A04345-0827-4D0D-9476-F312F6ECFFF8}"/>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2AAC7173-4F88-4954-AE64-58F38BB764EE}"/>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D3BADA28-AC64-4C64-BEB4-0D4D8E00DD95}"/>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178D20B-A017-4CE9-B6B7-01FCE35EA45E}"/>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A1BAFDEC-A1CE-4933-97BC-1659EADD4EB3}"/>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894A583-2B6D-44AC-9878-02AC50186F87}"/>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0387430D-BDCF-4471-9D17-66B6889646D9}"/>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AC4E11C4-CE42-441A-A355-B73D16DB586C}"/>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C74B41BD-8A79-46B6-9AAF-4309FC662659}"/>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D3560787-74A0-4117-B06D-D2039D8DB4A5}"/>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6BC3D274-8641-4F79-A1B8-3CDC045EE7F4}"/>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4D6BD31-79B2-43C0-ADF6-1B86C47A357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2C3EE4A-1E34-4A86-9C27-84BFF543CAA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2386FFA-25DD-43CD-919C-49D8D003BB0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788C6EF-2467-45CB-A070-81C280829C7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476BBEA-6569-44EE-B597-049827C90BC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87430</xdr:rowOff>
    </xdr:from>
    <xdr:to>
      <xdr:col>55</xdr:col>
      <xdr:colOff>50800</xdr:colOff>
      <xdr:row>64</xdr:row>
      <xdr:rowOff>17580</xdr:rowOff>
    </xdr:to>
    <xdr:sp macro="" textlink="">
      <xdr:nvSpPr>
        <xdr:cNvPr id="246" name="楕円 245">
          <a:extLst>
            <a:ext uri="{FF2B5EF4-FFF2-40B4-BE49-F238E27FC236}">
              <a16:creationId xmlns:a16="http://schemas.microsoft.com/office/drawing/2014/main" id="{9DDC9030-33A2-4B2B-921A-8FA735B6B425}"/>
            </a:ext>
          </a:extLst>
        </xdr:cNvPr>
        <xdr:cNvSpPr/>
      </xdr:nvSpPr>
      <xdr:spPr>
        <a:xfrm>
          <a:off x="10426700" y="108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2357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19C998C-3C32-484F-95B6-920D0EC6663D}"/>
            </a:ext>
          </a:extLst>
        </xdr:cNvPr>
        <xdr:cNvSpPr txBox="1"/>
      </xdr:nvSpPr>
      <xdr:spPr>
        <a:xfrm>
          <a:off x="10515600" y="1080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90414</xdr:rowOff>
    </xdr:from>
    <xdr:to>
      <xdr:col>50</xdr:col>
      <xdr:colOff>165100</xdr:colOff>
      <xdr:row>64</xdr:row>
      <xdr:rowOff>20564</xdr:rowOff>
    </xdr:to>
    <xdr:sp macro="" textlink="">
      <xdr:nvSpPr>
        <xdr:cNvPr id="248" name="楕円 247">
          <a:extLst>
            <a:ext uri="{FF2B5EF4-FFF2-40B4-BE49-F238E27FC236}">
              <a16:creationId xmlns:a16="http://schemas.microsoft.com/office/drawing/2014/main" id="{E1D84A1A-29AC-48CC-885F-C16C96684F70}"/>
            </a:ext>
          </a:extLst>
        </xdr:cNvPr>
        <xdr:cNvSpPr/>
      </xdr:nvSpPr>
      <xdr:spPr>
        <a:xfrm>
          <a:off x="9588500" y="108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138230</xdr:rowOff>
    </xdr:from>
    <xdr:to>
      <xdr:col>55</xdr:col>
      <xdr:colOff>0</xdr:colOff>
      <xdr:row>63</xdr:row>
      <xdr:rowOff>141214</xdr:rowOff>
    </xdr:to>
    <xdr:cxnSp macro="">
      <xdr:nvCxnSpPr>
        <xdr:cNvPr id="249" name="直線コネクタ 248">
          <a:extLst>
            <a:ext uri="{FF2B5EF4-FFF2-40B4-BE49-F238E27FC236}">
              <a16:creationId xmlns:a16="http://schemas.microsoft.com/office/drawing/2014/main" id="{AF4AD317-B314-4482-9A85-95ED9027F935}"/>
            </a:ext>
          </a:extLst>
        </xdr:cNvPr>
        <xdr:cNvCxnSpPr/>
      </xdr:nvCxnSpPr>
      <xdr:spPr>
        <a:xfrm flipV="1">
          <a:off x="9639300" y="10939580"/>
          <a:ext cx="838200" cy="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93745</xdr:rowOff>
    </xdr:from>
    <xdr:to>
      <xdr:col>46</xdr:col>
      <xdr:colOff>38100</xdr:colOff>
      <xdr:row>64</xdr:row>
      <xdr:rowOff>23895</xdr:rowOff>
    </xdr:to>
    <xdr:sp macro="" textlink="">
      <xdr:nvSpPr>
        <xdr:cNvPr id="250" name="楕円 249">
          <a:extLst>
            <a:ext uri="{FF2B5EF4-FFF2-40B4-BE49-F238E27FC236}">
              <a16:creationId xmlns:a16="http://schemas.microsoft.com/office/drawing/2014/main" id="{828DEE41-2804-40F9-BEC9-9CD4080120F4}"/>
            </a:ext>
          </a:extLst>
        </xdr:cNvPr>
        <xdr:cNvSpPr/>
      </xdr:nvSpPr>
      <xdr:spPr>
        <a:xfrm>
          <a:off x="8699500" y="1089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141214</xdr:rowOff>
    </xdr:from>
    <xdr:to>
      <xdr:col>50</xdr:col>
      <xdr:colOff>114300</xdr:colOff>
      <xdr:row>63</xdr:row>
      <xdr:rowOff>144545</xdr:rowOff>
    </xdr:to>
    <xdr:cxnSp macro="">
      <xdr:nvCxnSpPr>
        <xdr:cNvPr id="251" name="直線コネクタ 250">
          <a:extLst>
            <a:ext uri="{FF2B5EF4-FFF2-40B4-BE49-F238E27FC236}">
              <a16:creationId xmlns:a16="http://schemas.microsoft.com/office/drawing/2014/main" id="{F80B1A7D-193E-4E3E-B5B8-1832BF47EB6C}"/>
            </a:ext>
          </a:extLst>
        </xdr:cNvPr>
        <xdr:cNvCxnSpPr/>
      </xdr:nvCxnSpPr>
      <xdr:spPr>
        <a:xfrm flipV="1">
          <a:off x="8750300" y="10942564"/>
          <a:ext cx="8890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96458</xdr:rowOff>
    </xdr:from>
    <xdr:to>
      <xdr:col>41</xdr:col>
      <xdr:colOff>101600</xdr:colOff>
      <xdr:row>64</xdr:row>
      <xdr:rowOff>26608</xdr:rowOff>
    </xdr:to>
    <xdr:sp macro="" textlink="">
      <xdr:nvSpPr>
        <xdr:cNvPr id="252" name="楕円 251">
          <a:extLst>
            <a:ext uri="{FF2B5EF4-FFF2-40B4-BE49-F238E27FC236}">
              <a16:creationId xmlns:a16="http://schemas.microsoft.com/office/drawing/2014/main" id="{B4EE7015-AFC1-4D2A-8FE9-9841429D61C1}"/>
            </a:ext>
          </a:extLst>
        </xdr:cNvPr>
        <xdr:cNvSpPr/>
      </xdr:nvSpPr>
      <xdr:spPr>
        <a:xfrm>
          <a:off x="7810500" y="1089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144545</xdr:rowOff>
    </xdr:from>
    <xdr:to>
      <xdr:col>45</xdr:col>
      <xdr:colOff>177800</xdr:colOff>
      <xdr:row>63</xdr:row>
      <xdr:rowOff>147258</xdr:rowOff>
    </xdr:to>
    <xdr:cxnSp macro="">
      <xdr:nvCxnSpPr>
        <xdr:cNvPr id="253" name="直線コネクタ 252">
          <a:extLst>
            <a:ext uri="{FF2B5EF4-FFF2-40B4-BE49-F238E27FC236}">
              <a16:creationId xmlns:a16="http://schemas.microsoft.com/office/drawing/2014/main" id="{9AA7FFB7-C6BC-42AA-A750-19DBC00C8269}"/>
            </a:ext>
          </a:extLst>
        </xdr:cNvPr>
        <xdr:cNvCxnSpPr/>
      </xdr:nvCxnSpPr>
      <xdr:spPr>
        <a:xfrm flipV="1">
          <a:off x="7861300" y="10945895"/>
          <a:ext cx="889000" cy="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100835</xdr:rowOff>
    </xdr:from>
    <xdr:to>
      <xdr:col>36</xdr:col>
      <xdr:colOff>165100</xdr:colOff>
      <xdr:row>64</xdr:row>
      <xdr:rowOff>30985</xdr:rowOff>
    </xdr:to>
    <xdr:sp macro="" textlink="">
      <xdr:nvSpPr>
        <xdr:cNvPr id="254" name="楕円 253">
          <a:extLst>
            <a:ext uri="{FF2B5EF4-FFF2-40B4-BE49-F238E27FC236}">
              <a16:creationId xmlns:a16="http://schemas.microsoft.com/office/drawing/2014/main" id="{4A5CE1FA-E8EE-44E4-9362-703E6F4E9396}"/>
            </a:ext>
          </a:extLst>
        </xdr:cNvPr>
        <xdr:cNvSpPr/>
      </xdr:nvSpPr>
      <xdr:spPr>
        <a:xfrm>
          <a:off x="6921500" y="109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147258</xdr:rowOff>
    </xdr:from>
    <xdr:to>
      <xdr:col>41</xdr:col>
      <xdr:colOff>50800</xdr:colOff>
      <xdr:row>63</xdr:row>
      <xdr:rowOff>151635</xdr:rowOff>
    </xdr:to>
    <xdr:cxnSp macro="">
      <xdr:nvCxnSpPr>
        <xdr:cNvPr id="255" name="直線コネクタ 254">
          <a:extLst>
            <a:ext uri="{FF2B5EF4-FFF2-40B4-BE49-F238E27FC236}">
              <a16:creationId xmlns:a16="http://schemas.microsoft.com/office/drawing/2014/main" id="{4557EB4F-B7FD-4BF4-94E6-7B6A0801E2F7}"/>
            </a:ext>
          </a:extLst>
        </xdr:cNvPr>
        <xdr:cNvCxnSpPr/>
      </xdr:nvCxnSpPr>
      <xdr:spPr>
        <a:xfrm flipV="1">
          <a:off x="6972300" y="10948608"/>
          <a:ext cx="889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D164E08-3621-4566-A5CF-80A4C255EF1D}"/>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CF047CB-4342-4991-A7EB-6100FBC22CA7}"/>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4E5CE6F3-1572-4BFF-910B-219D77791609}"/>
            </a:ext>
          </a:extLst>
        </xdr:cNvPr>
        <xdr:cNvSpPr txBox="1"/>
      </xdr:nvSpPr>
      <xdr:spPr>
        <a:xfrm>
          <a:off x="7561795" y="1049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A996BDC-3E46-4E1E-B490-7662D3B00827}"/>
            </a:ext>
          </a:extLst>
        </xdr:cNvPr>
        <xdr:cNvSpPr txBox="1"/>
      </xdr:nvSpPr>
      <xdr:spPr>
        <a:xfrm>
          <a:off x="6672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11691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477A51B9-3119-430B-BEEC-F9988845A254}"/>
            </a:ext>
          </a:extLst>
        </xdr:cNvPr>
        <xdr:cNvSpPr txBox="1"/>
      </xdr:nvSpPr>
      <xdr:spPr>
        <a:xfrm>
          <a:off x="9327095" y="1098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15022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884E672-A589-4CDB-8621-AB76E154253A}"/>
            </a:ext>
          </a:extLst>
        </xdr:cNvPr>
        <xdr:cNvSpPr txBox="1"/>
      </xdr:nvSpPr>
      <xdr:spPr>
        <a:xfrm>
          <a:off x="8450795" y="1098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17735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3B49745A-BE81-4478-81EB-1D93D46B2249}"/>
            </a:ext>
          </a:extLst>
        </xdr:cNvPr>
        <xdr:cNvSpPr txBox="1"/>
      </xdr:nvSpPr>
      <xdr:spPr>
        <a:xfrm>
          <a:off x="7561795" y="10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22112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4E1D2CA4-E32E-4DE9-910D-B76C0A9E8A24}"/>
            </a:ext>
          </a:extLst>
        </xdr:cNvPr>
        <xdr:cNvSpPr txBox="1"/>
      </xdr:nvSpPr>
      <xdr:spPr>
        <a:xfrm>
          <a:off x="6672795" y="1099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1A810B8-9280-42E5-A29C-3F463B4ADCE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513781E-8372-4B6A-BADC-898AB631CB6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CCA4BA8-341E-4812-A851-2DC92048675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375236B-D201-4DF9-8AB6-9D22D869031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8BC7C61-3251-4861-9832-B53A4012049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75F04DE-76B6-40B8-A2F5-DE981A3F47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98D2E02-68DA-4E0B-BD34-0E9C57C78C0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AE86D4A-64AD-41FD-87B6-15837F4E68E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680108C-FB8B-4876-A2CA-C86BC6EEADF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418C54E-CB8B-4CA7-8B97-C633131B81F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57A8A8D-4F56-4B8E-972E-7AABA45468D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59873C6-1D42-42BD-A88B-C1BEEB23036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9501C80-424A-4F48-B51E-EC648747D22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8EB6F93-0240-4D5F-BF32-1F11A2F0D5A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7524D4B7-ECE3-45EA-B8F2-BD0CE0D7C82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A362E554-B8DB-476E-8B39-B9C192A61DB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F5BD3E4-B557-4554-9EC2-65887AD1399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6C438FD-13B9-4354-AFB8-58D4AB8BD4C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C6EF71C-3DFA-42D7-87E8-DBACA9B7B0C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1CF47DBB-B5C2-4E5D-9B8F-DE8D65D2AD9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F5800C28-8AC1-4696-9006-0B98C7A79B3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9D1DFA2-5634-45A7-8E1B-E4D00A360AF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D616C2C-0F22-4E31-9FE8-2AA47EEC441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7D85BFA-E337-47E6-87BB-654BEDEA083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3A66314-867C-4BD9-ACE3-C50EC319549A}"/>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18E1F2AC-9312-417F-AF52-B498B201C1A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3B6CA5F6-9285-43BC-A9FA-BC5E2D90B83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8179848-CB46-4531-AAC8-F0533801F3F8}"/>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C1206A12-181E-4311-A72E-A1166357EE16}"/>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36583A7-6A5F-45AA-9B9E-C6CAB3F6BF2B}"/>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44149B84-86AE-47C0-938D-BD543CD67BE4}"/>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BAAC81EE-96CE-4C47-927D-7D0E1BC04FCE}"/>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0042E595-46E6-4B6B-93E1-F0E171289776}"/>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5475CF9E-EE86-4A45-B932-C95FC2D755BD}"/>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AA16CF84-65C1-443B-AD68-C1925AB09411}"/>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A275D2D-10F7-4106-81AF-7B67227DE5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C8D6F91-587B-4EFE-B559-CC1A0436390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B6D95D1-BC3B-4038-885A-32E366CA412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5CE5D90-6EF9-4384-A62F-E6FDD9CBE54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2268F1B-8405-4F5E-8F44-921E2CBB711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141605</xdr:rowOff>
    </xdr:from>
    <xdr:to>
      <xdr:col>24</xdr:col>
      <xdr:colOff>114300</xdr:colOff>
      <xdr:row>84</xdr:row>
      <xdr:rowOff>71755</xdr:rowOff>
    </xdr:to>
    <xdr:sp macro="" textlink="">
      <xdr:nvSpPr>
        <xdr:cNvPr id="304" name="楕円 303">
          <a:extLst>
            <a:ext uri="{FF2B5EF4-FFF2-40B4-BE49-F238E27FC236}">
              <a16:creationId xmlns:a16="http://schemas.microsoft.com/office/drawing/2014/main" id="{34F728AC-0097-47A2-AE9E-84BEC81D73A8}"/>
            </a:ext>
          </a:extLst>
        </xdr:cNvPr>
        <xdr:cNvSpPr/>
      </xdr:nvSpPr>
      <xdr:spPr>
        <a:xfrm>
          <a:off x="45847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120032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65430A7-0B8E-4C71-B993-E675F0016800}"/>
            </a:ext>
          </a:extLst>
        </xdr:cNvPr>
        <xdr:cNvSpPr txBox="1"/>
      </xdr:nvSpPr>
      <xdr:spPr>
        <a:xfrm>
          <a:off x="4673600"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118745</xdr:rowOff>
    </xdr:from>
    <xdr:to>
      <xdr:col>20</xdr:col>
      <xdr:colOff>38100</xdr:colOff>
      <xdr:row>84</xdr:row>
      <xdr:rowOff>48895</xdr:rowOff>
    </xdr:to>
    <xdr:sp macro="" textlink="">
      <xdr:nvSpPr>
        <xdr:cNvPr id="306" name="楕円 305">
          <a:extLst>
            <a:ext uri="{FF2B5EF4-FFF2-40B4-BE49-F238E27FC236}">
              <a16:creationId xmlns:a16="http://schemas.microsoft.com/office/drawing/2014/main" id="{17C5179D-7306-4C2E-96B2-11F3C492D4EB}"/>
            </a:ext>
          </a:extLst>
        </xdr:cNvPr>
        <xdr:cNvSpPr/>
      </xdr:nvSpPr>
      <xdr:spPr>
        <a:xfrm>
          <a:off x="3746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169545</xdr:rowOff>
    </xdr:from>
    <xdr:to>
      <xdr:col>24</xdr:col>
      <xdr:colOff>63500</xdr:colOff>
      <xdr:row>84</xdr:row>
      <xdr:rowOff>20955</xdr:rowOff>
    </xdr:to>
    <xdr:cxnSp macro="">
      <xdr:nvCxnSpPr>
        <xdr:cNvPr id="307" name="直線コネクタ 306">
          <a:extLst>
            <a:ext uri="{FF2B5EF4-FFF2-40B4-BE49-F238E27FC236}">
              <a16:creationId xmlns:a16="http://schemas.microsoft.com/office/drawing/2014/main" id="{22E20EE0-E69D-49E2-BCB1-EF083837F627}"/>
            </a:ext>
          </a:extLst>
        </xdr:cNvPr>
        <xdr:cNvCxnSpPr/>
      </xdr:nvCxnSpPr>
      <xdr:spPr>
        <a:xfrm>
          <a:off x="3797300" y="143998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105411</xdr:rowOff>
    </xdr:from>
    <xdr:to>
      <xdr:col>15</xdr:col>
      <xdr:colOff>101600</xdr:colOff>
      <xdr:row>84</xdr:row>
      <xdr:rowOff>35561</xdr:rowOff>
    </xdr:to>
    <xdr:sp macro="" textlink="">
      <xdr:nvSpPr>
        <xdr:cNvPr id="308" name="楕円 307">
          <a:extLst>
            <a:ext uri="{FF2B5EF4-FFF2-40B4-BE49-F238E27FC236}">
              <a16:creationId xmlns:a16="http://schemas.microsoft.com/office/drawing/2014/main" id="{12C5D8EC-1E0C-4FBC-A9C0-F87C8C03CA93}"/>
            </a:ext>
          </a:extLst>
        </xdr:cNvPr>
        <xdr:cNvSpPr/>
      </xdr:nvSpPr>
      <xdr:spPr>
        <a:xfrm>
          <a:off x="2857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156211</xdr:rowOff>
    </xdr:from>
    <xdr:to>
      <xdr:col>19</xdr:col>
      <xdr:colOff>177800</xdr:colOff>
      <xdr:row>83</xdr:row>
      <xdr:rowOff>169545</xdr:rowOff>
    </xdr:to>
    <xdr:cxnSp macro="">
      <xdr:nvCxnSpPr>
        <xdr:cNvPr id="309" name="直線コネクタ 308">
          <a:extLst>
            <a:ext uri="{FF2B5EF4-FFF2-40B4-BE49-F238E27FC236}">
              <a16:creationId xmlns:a16="http://schemas.microsoft.com/office/drawing/2014/main" id="{1BDAFA7A-6F88-4817-A183-59FFB709CC13}"/>
            </a:ext>
          </a:extLst>
        </xdr:cNvPr>
        <xdr:cNvCxnSpPr/>
      </xdr:nvCxnSpPr>
      <xdr:spPr>
        <a:xfrm>
          <a:off x="2908300" y="143865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76836</xdr:rowOff>
    </xdr:from>
    <xdr:to>
      <xdr:col>10</xdr:col>
      <xdr:colOff>165100</xdr:colOff>
      <xdr:row>84</xdr:row>
      <xdr:rowOff>6986</xdr:rowOff>
    </xdr:to>
    <xdr:sp macro="" textlink="">
      <xdr:nvSpPr>
        <xdr:cNvPr id="310" name="楕円 309">
          <a:extLst>
            <a:ext uri="{FF2B5EF4-FFF2-40B4-BE49-F238E27FC236}">
              <a16:creationId xmlns:a16="http://schemas.microsoft.com/office/drawing/2014/main" id="{6156F8F0-25EF-4472-B29C-D7FA5C73B134}"/>
            </a:ext>
          </a:extLst>
        </xdr:cNvPr>
        <xdr:cNvSpPr/>
      </xdr:nvSpPr>
      <xdr:spPr>
        <a:xfrm>
          <a:off x="1968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127636</xdr:rowOff>
    </xdr:from>
    <xdr:to>
      <xdr:col>15</xdr:col>
      <xdr:colOff>50800</xdr:colOff>
      <xdr:row>83</xdr:row>
      <xdr:rowOff>156211</xdr:rowOff>
    </xdr:to>
    <xdr:cxnSp macro="">
      <xdr:nvCxnSpPr>
        <xdr:cNvPr id="311" name="直線コネクタ 310">
          <a:extLst>
            <a:ext uri="{FF2B5EF4-FFF2-40B4-BE49-F238E27FC236}">
              <a16:creationId xmlns:a16="http://schemas.microsoft.com/office/drawing/2014/main" id="{F26C203C-CDCC-4560-BAAC-C3F875058D2C}"/>
            </a:ext>
          </a:extLst>
        </xdr:cNvPr>
        <xdr:cNvCxnSpPr/>
      </xdr:nvCxnSpPr>
      <xdr:spPr>
        <a:xfrm>
          <a:off x="2019300" y="14357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44450</xdr:rowOff>
    </xdr:from>
    <xdr:to>
      <xdr:col>6</xdr:col>
      <xdr:colOff>38100</xdr:colOff>
      <xdr:row>83</xdr:row>
      <xdr:rowOff>146050</xdr:rowOff>
    </xdr:to>
    <xdr:sp macro="" textlink="">
      <xdr:nvSpPr>
        <xdr:cNvPr id="312" name="楕円 311">
          <a:extLst>
            <a:ext uri="{FF2B5EF4-FFF2-40B4-BE49-F238E27FC236}">
              <a16:creationId xmlns:a16="http://schemas.microsoft.com/office/drawing/2014/main" id="{BEC425C6-E249-4A6C-A319-8C23A2D1E285}"/>
            </a:ext>
          </a:extLst>
        </xdr:cNvPr>
        <xdr:cNvSpPr/>
      </xdr:nvSpPr>
      <xdr:spPr>
        <a:xfrm>
          <a:off x="107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127636</xdr:rowOff>
    </xdr:to>
    <xdr:cxnSp macro="">
      <xdr:nvCxnSpPr>
        <xdr:cNvPr id="313" name="直線コネクタ 312">
          <a:extLst>
            <a:ext uri="{FF2B5EF4-FFF2-40B4-BE49-F238E27FC236}">
              <a16:creationId xmlns:a16="http://schemas.microsoft.com/office/drawing/2014/main" id="{50146277-C658-49B1-B8E8-A89070786238}"/>
            </a:ext>
          </a:extLst>
        </xdr:cNvPr>
        <xdr:cNvCxnSpPr/>
      </xdr:nvCxnSpPr>
      <xdr:spPr>
        <a:xfrm>
          <a:off x="1130300" y="143256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6B69105F-1E53-4ACE-9B68-30B8031FB80A}"/>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8280598E-504C-4CF4-A0FE-3CA4C36B0EA7}"/>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A9927B23-E1FC-429F-B391-227D59309A44}"/>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B1E879C1-F086-4D9A-9985-563AD48736E4}"/>
            </a:ext>
          </a:extLst>
        </xdr:cNvPr>
        <xdr:cNvSpPr txBox="1"/>
      </xdr:nvSpPr>
      <xdr:spPr>
        <a:xfrm>
          <a:off x="927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40022</xdr:rowOff>
    </xdr:from>
    <xdr:ext cx="405111" cy="259045"/>
    <xdr:sp macro="" textlink="">
      <xdr:nvSpPr>
        <xdr:cNvPr id="318" name="n_1mainValue【公営住宅】&#10;有形固定資産減価償却率">
          <a:extLst>
            <a:ext uri="{FF2B5EF4-FFF2-40B4-BE49-F238E27FC236}">
              <a16:creationId xmlns:a16="http://schemas.microsoft.com/office/drawing/2014/main" id="{4EF791E8-2027-4329-A118-87241194A966}"/>
            </a:ext>
          </a:extLst>
        </xdr:cNvPr>
        <xdr:cNvSpPr txBox="1"/>
      </xdr:nvSpPr>
      <xdr:spPr>
        <a:xfrm>
          <a:off x="3582044" y="1444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26688</xdr:rowOff>
    </xdr:from>
    <xdr:ext cx="405111" cy="259045"/>
    <xdr:sp macro="" textlink="">
      <xdr:nvSpPr>
        <xdr:cNvPr id="319" name="n_2mainValue【公営住宅】&#10;有形固定資産減価償却率">
          <a:extLst>
            <a:ext uri="{FF2B5EF4-FFF2-40B4-BE49-F238E27FC236}">
              <a16:creationId xmlns:a16="http://schemas.microsoft.com/office/drawing/2014/main" id="{BD9F9358-9524-4252-A5A9-9FFE1E10A81E}"/>
            </a:ext>
          </a:extLst>
        </xdr:cNvPr>
        <xdr:cNvSpPr txBox="1"/>
      </xdr:nvSpPr>
      <xdr:spPr>
        <a:xfrm>
          <a:off x="2705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169563</xdr:rowOff>
    </xdr:from>
    <xdr:ext cx="405111" cy="259045"/>
    <xdr:sp macro="" textlink="">
      <xdr:nvSpPr>
        <xdr:cNvPr id="320" name="n_3mainValue【公営住宅】&#10;有形固定資産減価償却率">
          <a:extLst>
            <a:ext uri="{FF2B5EF4-FFF2-40B4-BE49-F238E27FC236}">
              <a16:creationId xmlns:a16="http://schemas.microsoft.com/office/drawing/2014/main" id="{1A7D2DD1-900F-4BBC-AC23-A90398F2371E}"/>
            </a:ext>
          </a:extLst>
        </xdr:cNvPr>
        <xdr:cNvSpPr txBox="1"/>
      </xdr:nvSpPr>
      <xdr:spPr>
        <a:xfrm>
          <a:off x="1816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21" name="n_4mainValue【公営住宅】&#10;有形固定資産減価償却率">
          <a:extLst>
            <a:ext uri="{FF2B5EF4-FFF2-40B4-BE49-F238E27FC236}">
              <a16:creationId xmlns:a16="http://schemas.microsoft.com/office/drawing/2014/main" id="{CBF78FD4-EE3B-457A-8C83-DBA2933E5701}"/>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401F06A-E447-4AB4-97AA-D0FAAB82A0B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6DD00297-C5DF-4088-A5B9-B00F984BFBB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12768C41-018E-4472-AE5B-2AEABC91316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E442BDF-F7B0-4C49-AFF9-CB3ACAFF38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43ABA20-06E7-48BA-92C6-2D507216FC6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2A66E81A-6798-41AC-948B-3DF9CCC245A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5BC253E-EAEB-48B9-8D58-D9D2182FC82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200D00C-1BDE-412B-94B3-09315FB30FB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45EB886-355E-4E9F-A296-F3191B0D28F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0619E57-7860-410B-A5A8-4D14942E76E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91DE0627-267C-402E-938C-FCA402FDB39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3C95C048-FD60-46B3-903B-835960D35CB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CE7CBB23-FFF3-44A9-B028-82063552DB4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1416E994-25C9-4761-8EDD-8D6D05C87B18}"/>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8F88BB36-7064-4658-871F-E001AAFBEF7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B2E9AD29-3D00-4A38-A897-863DD5196176}"/>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891A45CC-A3C9-43F8-89DA-522FF319A2A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B9560C7E-5FA0-4E9B-8316-556CC196B7AB}"/>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C497CB2C-4C69-40C2-939A-46A9C7DBAA6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14D598D1-737B-4F35-A91B-9359FBF48BF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1318024A-A499-476B-9246-E85AA929F9F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1A75552E-6E6D-4AC1-85F5-0720D33AC16A}"/>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DBBACC96-CEB1-4C74-9F0B-04733B7589AB}"/>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8789D22C-345B-47F3-969B-A7D885B112D3}"/>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051A8DA8-7EF2-486A-8764-90C908DC8DBF}"/>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953EE1A0-3962-4350-80A9-4F3C7464CB58}"/>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E074CF04-6643-44FE-A2E2-5B0019A9618D}"/>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D39B003B-E224-47FB-A525-0A6552483FF0}"/>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555D9610-868F-4573-892E-7C3FCA3B39DD}"/>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1B2C362D-1A1B-4479-BC76-828D33C064E7}"/>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DC22ED6D-E9E4-4784-B1FC-8A0AFF21CF1A}"/>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92F48FCC-F211-4FDF-B29D-C966D9AACC03}"/>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48E6D20-54D0-473F-BD27-FE4806A080F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91ED4A9-CCD0-4176-B357-A7A87CDCDCE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B6A619E-F972-4453-933A-C9F4ECA605A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3F87447-5B69-4413-B0A8-4763D2FBF3E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F788D39-7620-4961-B133-9EBEDD3D416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78511</xdr:rowOff>
    </xdr:from>
    <xdr:to>
      <xdr:col>55</xdr:col>
      <xdr:colOff>50800</xdr:colOff>
      <xdr:row>86</xdr:row>
      <xdr:rowOff>8661</xdr:rowOff>
    </xdr:to>
    <xdr:sp macro="" textlink="">
      <xdr:nvSpPr>
        <xdr:cNvPr id="359" name="楕円 358">
          <a:extLst>
            <a:ext uri="{FF2B5EF4-FFF2-40B4-BE49-F238E27FC236}">
              <a16:creationId xmlns:a16="http://schemas.microsoft.com/office/drawing/2014/main" id="{3A685CC1-744E-4DC2-A16F-93FF55929F31}"/>
            </a:ext>
          </a:extLst>
        </xdr:cNvPr>
        <xdr:cNvSpPr/>
      </xdr:nvSpPr>
      <xdr:spPr>
        <a:xfrm>
          <a:off x="10426700" y="1465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37888</xdr:rowOff>
    </xdr:from>
    <xdr:ext cx="469744" cy="259045"/>
    <xdr:sp macro="" textlink="">
      <xdr:nvSpPr>
        <xdr:cNvPr id="360" name="【公営住宅】&#10;一人当たり面積該当値テキスト">
          <a:extLst>
            <a:ext uri="{FF2B5EF4-FFF2-40B4-BE49-F238E27FC236}">
              <a16:creationId xmlns:a16="http://schemas.microsoft.com/office/drawing/2014/main" id="{4C2AD29A-9501-47BC-9D61-7A792280897F}"/>
            </a:ext>
          </a:extLst>
        </xdr:cNvPr>
        <xdr:cNvSpPr txBox="1"/>
      </xdr:nvSpPr>
      <xdr:spPr>
        <a:xfrm>
          <a:off x="10515600" y="1443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80066</xdr:rowOff>
    </xdr:from>
    <xdr:to>
      <xdr:col>50</xdr:col>
      <xdr:colOff>165100</xdr:colOff>
      <xdr:row>86</xdr:row>
      <xdr:rowOff>10216</xdr:rowOff>
    </xdr:to>
    <xdr:sp macro="" textlink="">
      <xdr:nvSpPr>
        <xdr:cNvPr id="361" name="楕円 360">
          <a:extLst>
            <a:ext uri="{FF2B5EF4-FFF2-40B4-BE49-F238E27FC236}">
              <a16:creationId xmlns:a16="http://schemas.microsoft.com/office/drawing/2014/main" id="{B37FF2C1-9CC6-4734-B42E-63426198C136}"/>
            </a:ext>
          </a:extLst>
        </xdr:cNvPr>
        <xdr:cNvSpPr/>
      </xdr:nvSpPr>
      <xdr:spPr>
        <a:xfrm>
          <a:off x="9588500" y="1465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129311</xdr:rowOff>
    </xdr:from>
    <xdr:to>
      <xdr:col>55</xdr:col>
      <xdr:colOff>0</xdr:colOff>
      <xdr:row>85</xdr:row>
      <xdr:rowOff>130866</xdr:rowOff>
    </xdr:to>
    <xdr:cxnSp macro="">
      <xdr:nvCxnSpPr>
        <xdr:cNvPr id="362" name="直線コネクタ 361">
          <a:extLst>
            <a:ext uri="{FF2B5EF4-FFF2-40B4-BE49-F238E27FC236}">
              <a16:creationId xmlns:a16="http://schemas.microsoft.com/office/drawing/2014/main" id="{6AA3F693-EBBD-4EDA-94F6-2AC08E8E96C4}"/>
            </a:ext>
          </a:extLst>
        </xdr:cNvPr>
        <xdr:cNvCxnSpPr/>
      </xdr:nvCxnSpPr>
      <xdr:spPr>
        <a:xfrm flipV="1">
          <a:off x="9639300" y="14702561"/>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81849</xdr:rowOff>
    </xdr:from>
    <xdr:to>
      <xdr:col>46</xdr:col>
      <xdr:colOff>38100</xdr:colOff>
      <xdr:row>86</xdr:row>
      <xdr:rowOff>11999</xdr:rowOff>
    </xdr:to>
    <xdr:sp macro="" textlink="">
      <xdr:nvSpPr>
        <xdr:cNvPr id="363" name="楕円 362">
          <a:extLst>
            <a:ext uri="{FF2B5EF4-FFF2-40B4-BE49-F238E27FC236}">
              <a16:creationId xmlns:a16="http://schemas.microsoft.com/office/drawing/2014/main" id="{41CAAD7F-3A56-4C44-8F4D-C7670035700C}"/>
            </a:ext>
          </a:extLst>
        </xdr:cNvPr>
        <xdr:cNvSpPr/>
      </xdr:nvSpPr>
      <xdr:spPr>
        <a:xfrm>
          <a:off x="8699500" y="1465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130866</xdr:rowOff>
    </xdr:from>
    <xdr:to>
      <xdr:col>50</xdr:col>
      <xdr:colOff>114300</xdr:colOff>
      <xdr:row>85</xdr:row>
      <xdr:rowOff>132649</xdr:rowOff>
    </xdr:to>
    <xdr:cxnSp macro="">
      <xdr:nvCxnSpPr>
        <xdr:cNvPr id="364" name="直線コネクタ 363">
          <a:extLst>
            <a:ext uri="{FF2B5EF4-FFF2-40B4-BE49-F238E27FC236}">
              <a16:creationId xmlns:a16="http://schemas.microsoft.com/office/drawing/2014/main" id="{D4409BCC-8E91-4350-B590-A41ED57408DF}"/>
            </a:ext>
          </a:extLst>
        </xdr:cNvPr>
        <xdr:cNvCxnSpPr/>
      </xdr:nvCxnSpPr>
      <xdr:spPr>
        <a:xfrm flipV="1">
          <a:off x="8750300" y="14704116"/>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83449</xdr:rowOff>
    </xdr:from>
    <xdr:to>
      <xdr:col>41</xdr:col>
      <xdr:colOff>101600</xdr:colOff>
      <xdr:row>86</xdr:row>
      <xdr:rowOff>13599</xdr:rowOff>
    </xdr:to>
    <xdr:sp macro="" textlink="">
      <xdr:nvSpPr>
        <xdr:cNvPr id="365" name="楕円 364">
          <a:extLst>
            <a:ext uri="{FF2B5EF4-FFF2-40B4-BE49-F238E27FC236}">
              <a16:creationId xmlns:a16="http://schemas.microsoft.com/office/drawing/2014/main" id="{12C62252-1E68-4748-B08A-89B7EF3E2E65}"/>
            </a:ext>
          </a:extLst>
        </xdr:cNvPr>
        <xdr:cNvSpPr/>
      </xdr:nvSpPr>
      <xdr:spPr>
        <a:xfrm>
          <a:off x="7810500" y="146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132649</xdr:rowOff>
    </xdr:from>
    <xdr:to>
      <xdr:col>45</xdr:col>
      <xdr:colOff>177800</xdr:colOff>
      <xdr:row>85</xdr:row>
      <xdr:rowOff>134249</xdr:rowOff>
    </xdr:to>
    <xdr:cxnSp macro="">
      <xdr:nvCxnSpPr>
        <xdr:cNvPr id="366" name="直線コネクタ 365">
          <a:extLst>
            <a:ext uri="{FF2B5EF4-FFF2-40B4-BE49-F238E27FC236}">
              <a16:creationId xmlns:a16="http://schemas.microsoft.com/office/drawing/2014/main" id="{0C4D5A88-283D-4C50-8CF2-74BE648B7FEF}"/>
            </a:ext>
          </a:extLst>
        </xdr:cNvPr>
        <xdr:cNvCxnSpPr/>
      </xdr:nvCxnSpPr>
      <xdr:spPr>
        <a:xfrm flipV="1">
          <a:off x="7861300" y="1470589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85323</xdr:rowOff>
    </xdr:from>
    <xdr:to>
      <xdr:col>36</xdr:col>
      <xdr:colOff>165100</xdr:colOff>
      <xdr:row>86</xdr:row>
      <xdr:rowOff>15473</xdr:rowOff>
    </xdr:to>
    <xdr:sp macro="" textlink="">
      <xdr:nvSpPr>
        <xdr:cNvPr id="367" name="楕円 366">
          <a:extLst>
            <a:ext uri="{FF2B5EF4-FFF2-40B4-BE49-F238E27FC236}">
              <a16:creationId xmlns:a16="http://schemas.microsoft.com/office/drawing/2014/main" id="{726CA9A2-2D4C-41BC-BE2D-4CCEBFE9A9E8}"/>
            </a:ext>
          </a:extLst>
        </xdr:cNvPr>
        <xdr:cNvSpPr/>
      </xdr:nvSpPr>
      <xdr:spPr>
        <a:xfrm>
          <a:off x="6921500" y="146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134249</xdr:rowOff>
    </xdr:from>
    <xdr:to>
      <xdr:col>41</xdr:col>
      <xdr:colOff>50800</xdr:colOff>
      <xdr:row>85</xdr:row>
      <xdr:rowOff>136123</xdr:rowOff>
    </xdr:to>
    <xdr:cxnSp macro="">
      <xdr:nvCxnSpPr>
        <xdr:cNvPr id="368" name="直線コネクタ 367">
          <a:extLst>
            <a:ext uri="{FF2B5EF4-FFF2-40B4-BE49-F238E27FC236}">
              <a16:creationId xmlns:a16="http://schemas.microsoft.com/office/drawing/2014/main" id="{554B76E4-CEFC-4807-960B-DCE884C307AE}"/>
            </a:ext>
          </a:extLst>
        </xdr:cNvPr>
        <xdr:cNvCxnSpPr/>
      </xdr:nvCxnSpPr>
      <xdr:spPr>
        <a:xfrm flipV="1">
          <a:off x="6972300" y="14707499"/>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3D756A6D-9930-46A2-81E0-14FF8636061F}"/>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559F3798-5EA5-4DE7-BD17-6B7997732053}"/>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DEDD86AA-CC8B-4F52-BFE0-5D25ABC589E9}"/>
            </a:ext>
          </a:extLst>
        </xdr:cNvPr>
        <xdr:cNvSpPr txBox="1"/>
      </xdr:nvSpPr>
      <xdr:spPr>
        <a:xfrm>
          <a:off x="7626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19E4116E-E24E-4101-81DE-FC236F7EAFEA}"/>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26743</xdr:rowOff>
    </xdr:from>
    <xdr:ext cx="469744" cy="259045"/>
    <xdr:sp macro="" textlink="">
      <xdr:nvSpPr>
        <xdr:cNvPr id="373" name="n_1mainValue【公営住宅】&#10;一人当たり面積">
          <a:extLst>
            <a:ext uri="{FF2B5EF4-FFF2-40B4-BE49-F238E27FC236}">
              <a16:creationId xmlns:a16="http://schemas.microsoft.com/office/drawing/2014/main" id="{465455C7-18CC-4405-8107-C247D212C23D}"/>
            </a:ext>
          </a:extLst>
        </xdr:cNvPr>
        <xdr:cNvSpPr txBox="1"/>
      </xdr:nvSpPr>
      <xdr:spPr>
        <a:xfrm>
          <a:off x="9391727" y="1442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28526</xdr:rowOff>
    </xdr:from>
    <xdr:ext cx="469744" cy="259045"/>
    <xdr:sp macro="" textlink="">
      <xdr:nvSpPr>
        <xdr:cNvPr id="374" name="n_2mainValue【公営住宅】&#10;一人当たり面積">
          <a:extLst>
            <a:ext uri="{FF2B5EF4-FFF2-40B4-BE49-F238E27FC236}">
              <a16:creationId xmlns:a16="http://schemas.microsoft.com/office/drawing/2014/main" id="{8A5AF06D-3489-4340-BC67-7AFE36CAD792}"/>
            </a:ext>
          </a:extLst>
        </xdr:cNvPr>
        <xdr:cNvSpPr txBox="1"/>
      </xdr:nvSpPr>
      <xdr:spPr>
        <a:xfrm>
          <a:off x="8515427" y="1443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30126</xdr:rowOff>
    </xdr:from>
    <xdr:ext cx="469744" cy="259045"/>
    <xdr:sp macro="" textlink="">
      <xdr:nvSpPr>
        <xdr:cNvPr id="375" name="n_3mainValue【公営住宅】&#10;一人当たり面積">
          <a:extLst>
            <a:ext uri="{FF2B5EF4-FFF2-40B4-BE49-F238E27FC236}">
              <a16:creationId xmlns:a16="http://schemas.microsoft.com/office/drawing/2014/main" id="{6783DDAB-A32B-4818-BEAF-18C59A34B335}"/>
            </a:ext>
          </a:extLst>
        </xdr:cNvPr>
        <xdr:cNvSpPr txBox="1"/>
      </xdr:nvSpPr>
      <xdr:spPr>
        <a:xfrm>
          <a:off x="7626427" y="1443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32000</xdr:rowOff>
    </xdr:from>
    <xdr:ext cx="469744" cy="259045"/>
    <xdr:sp macro="" textlink="">
      <xdr:nvSpPr>
        <xdr:cNvPr id="376" name="n_4mainValue【公営住宅】&#10;一人当たり面積">
          <a:extLst>
            <a:ext uri="{FF2B5EF4-FFF2-40B4-BE49-F238E27FC236}">
              <a16:creationId xmlns:a16="http://schemas.microsoft.com/office/drawing/2014/main" id="{972B8B7F-A9B7-4FD1-A02A-349C05DD76B9}"/>
            </a:ext>
          </a:extLst>
        </xdr:cNvPr>
        <xdr:cNvSpPr txBox="1"/>
      </xdr:nvSpPr>
      <xdr:spPr>
        <a:xfrm>
          <a:off x="6737427" y="1443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DDC4F164-803C-4D0B-87D4-2ECBBC9CDF5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36FA0AA1-4C89-4ABB-B500-CEF0C456A7C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49DD0137-9E00-4DA6-B386-14689ACFE3A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B869DCFB-154C-4F9B-A937-32628EA2629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1A98536-28D5-4A1E-A454-C41D3A0C5E8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91A70C83-8A60-4899-81F5-D22C585C6EF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E3F53E3-1747-41DD-8D70-83080F9A907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57129A76-7306-48A8-8753-45F1B5D82BF6}"/>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76BEB269-6ECF-4F22-88F8-E711A96AB64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E3F1125E-B6C8-4567-AC54-41E1A952A05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2EC95FEF-CBE7-42A0-B18B-17465705A22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B16CDF53-94B0-419F-A388-798D649AE10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A310FE6C-6171-4086-80EC-A33F22672BA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6EB9D2EF-B205-4D5E-B985-5D03A921285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EF88D44D-1262-48E1-B0BA-4B2B2D6787F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6AB63F49-C68F-4DEA-A941-9849F7EAEFD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AE8B246F-5860-4746-9DE9-6C4CB824CF0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7A1F6815-76A4-4336-9CE2-900EC1CA5C7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BDB9517D-A6FE-42C9-ADC9-73A30AD7E37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DB3560F9-D097-499F-A717-A54B1D5D982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CF6B1FA7-3E0E-4B51-BF8E-70866E2B2C8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734B16D2-5EEE-429D-80C7-23BC9F2C2A4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FE0AEF10-E9A1-4719-863B-F4BF3B0285B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9F66ED81-D699-479B-B43D-C8BF2BF47E9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B8E3CF0B-3C58-4899-95DD-D975C5E058C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4908F4E0-A10A-41D1-A45F-AFEADC195004}"/>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058D9E81-7E53-4223-8188-F2B6612FFC6C}"/>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C5669911-DC4F-4123-8BD0-F5598ADBC084}"/>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D8E16D5B-96EE-4D8A-8F45-FC9A332E51AC}"/>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DFF48565-0DAC-4D97-B374-E050EFE58498}"/>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142983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9BAA137C-CA7D-4334-91B2-51B55C1040A2}"/>
            </a:ext>
          </a:extLst>
        </xdr:cNvPr>
        <xdr:cNvSpPr txBox="1"/>
      </xdr:nvSpPr>
      <xdr:spPr>
        <a:xfrm>
          <a:off x="4673600" y="17973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8589D5D3-E306-4DB6-9364-65139346A95F}"/>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7B5BE67D-FA3A-4216-8F2D-FFA90D7B5149}"/>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29E2268B-C589-48C2-A44F-744B8BEA8E43}"/>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C5C83C10-8FEC-45CE-9349-BD3908B0980B}"/>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F347B1B6-31D2-4EAA-B92F-CE2A59711DDA}"/>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3095E67-A243-42A8-BDB5-576DB8ECE46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FC55599-27B7-404D-A73C-4EE982B92B9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0B805AB-C2F1-4964-8698-FFC588B69DA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79FFA3E-DCDA-46EF-A326-B7CD926D426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94838C6-AB25-47B6-8155-24330DFB7E2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92348</xdr:rowOff>
    </xdr:from>
    <xdr:to>
      <xdr:col>24</xdr:col>
      <xdr:colOff>114300</xdr:colOff>
      <xdr:row>108</xdr:row>
      <xdr:rowOff>22498</xdr:rowOff>
    </xdr:to>
    <xdr:sp macro="" textlink="">
      <xdr:nvSpPr>
        <xdr:cNvPr id="418" name="楕円 417">
          <a:extLst>
            <a:ext uri="{FF2B5EF4-FFF2-40B4-BE49-F238E27FC236}">
              <a16:creationId xmlns:a16="http://schemas.microsoft.com/office/drawing/2014/main" id="{58C9BFC6-5C67-472C-BF5B-8B9116CC5767}"/>
            </a:ext>
          </a:extLst>
        </xdr:cNvPr>
        <xdr:cNvSpPr/>
      </xdr:nvSpPr>
      <xdr:spPr>
        <a:xfrm>
          <a:off x="45847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70775</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39931F80-7D4D-411A-A99B-31CC93C84486}"/>
            </a:ext>
          </a:extLst>
        </xdr:cNvPr>
        <xdr:cNvSpPr txBox="1"/>
      </xdr:nvSpPr>
      <xdr:spPr>
        <a:xfrm>
          <a:off x="4673600"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128270</xdr:rowOff>
    </xdr:from>
    <xdr:to>
      <xdr:col>20</xdr:col>
      <xdr:colOff>38100</xdr:colOff>
      <xdr:row>105</xdr:row>
      <xdr:rowOff>58420</xdr:rowOff>
    </xdr:to>
    <xdr:sp macro="" textlink="">
      <xdr:nvSpPr>
        <xdr:cNvPr id="420" name="楕円 419">
          <a:extLst>
            <a:ext uri="{FF2B5EF4-FFF2-40B4-BE49-F238E27FC236}">
              <a16:creationId xmlns:a16="http://schemas.microsoft.com/office/drawing/2014/main" id="{112F1177-8299-4780-82CB-078449191A4E}"/>
            </a:ext>
          </a:extLst>
        </xdr:cNvPr>
        <xdr:cNvSpPr/>
      </xdr:nvSpPr>
      <xdr:spPr>
        <a:xfrm>
          <a:off x="3746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xdr:rowOff>
    </xdr:from>
    <xdr:to>
      <xdr:col>24</xdr:col>
      <xdr:colOff>63500</xdr:colOff>
      <xdr:row>107</xdr:row>
      <xdr:rowOff>143148</xdr:rowOff>
    </xdr:to>
    <xdr:cxnSp macro="">
      <xdr:nvCxnSpPr>
        <xdr:cNvPr id="421" name="直線コネクタ 420">
          <a:extLst>
            <a:ext uri="{FF2B5EF4-FFF2-40B4-BE49-F238E27FC236}">
              <a16:creationId xmlns:a16="http://schemas.microsoft.com/office/drawing/2014/main" id="{754F6E9B-8964-4A49-944B-9BDBA85C6159}"/>
            </a:ext>
          </a:extLst>
        </xdr:cNvPr>
        <xdr:cNvCxnSpPr/>
      </xdr:nvCxnSpPr>
      <xdr:spPr>
        <a:xfrm>
          <a:off x="3797300" y="18009870"/>
          <a:ext cx="838200" cy="47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141332</xdr:rowOff>
    </xdr:from>
    <xdr:to>
      <xdr:col>15</xdr:col>
      <xdr:colOff>101600</xdr:colOff>
      <xdr:row>105</xdr:row>
      <xdr:rowOff>71482</xdr:rowOff>
    </xdr:to>
    <xdr:sp macro="" textlink="">
      <xdr:nvSpPr>
        <xdr:cNvPr id="422" name="楕円 421">
          <a:extLst>
            <a:ext uri="{FF2B5EF4-FFF2-40B4-BE49-F238E27FC236}">
              <a16:creationId xmlns:a16="http://schemas.microsoft.com/office/drawing/2014/main" id="{F7E685DA-FAAE-4D83-A63D-BFD907CBE5CC}"/>
            </a:ext>
          </a:extLst>
        </xdr:cNvPr>
        <xdr:cNvSpPr/>
      </xdr:nvSpPr>
      <xdr:spPr>
        <a:xfrm>
          <a:off x="2857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7620</xdr:rowOff>
    </xdr:from>
    <xdr:to>
      <xdr:col>19</xdr:col>
      <xdr:colOff>177800</xdr:colOff>
      <xdr:row>105</xdr:row>
      <xdr:rowOff>20682</xdr:rowOff>
    </xdr:to>
    <xdr:cxnSp macro="">
      <xdr:nvCxnSpPr>
        <xdr:cNvPr id="423" name="直線コネクタ 422">
          <a:extLst>
            <a:ext uri="{FF2B5EF4-FFF2-40B4-BE49-F238E27FC236}">
              <a16:creationId xmlns:a16="http://schemas.microsoft.com/office/drawing/2014/main" id="{694DF8EE-5D60-4EB2-9D54-132B62C51066}"/>
            </a:ext>
          </a:extLst>
        </xdr:cNvPr>
        <xdr:cNvCxnSpPr/>
      </xdr:nvCxnSpPr>
      <xdr:spPr>
        <a:xfrm flipV="1">
          <a:off x="2908300" y="1800987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24" name="楕円 423">
          <a:extLst>
            <a:ext uri="{FF2B5EF4-FFF2-40B4-BE49-F238E27FC236}">
              <a16:creationId xmlns:a16="http://schemas.microsoft.com/office/drawing/2014/main" id="{4F60324B-9D54-44FE-9496-6721216EBA48}"/>
            </a:ext>
          </a:extLst>
        </xdr:cNvPr>
        <xdr:cNvSpPr/>
      </xdr:nvSpPr>
      <xdr:spPr>
        <a:xfrm>
          <a:off x="19685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126819</xdr:rowOff>
    </xdr:from>
    <xdr:to>
      <xdr:col>15</xdr:col>
      <xdr:colOff>50800</xdr:colOff>
      <xdr:row>105</xdr:row>
      <xdr:rowOff>20682</xdr:rowOff>
    </xdr:to>
    <xdr:cxnSp macro="">
      <xdr:nvCxnSpPr>
        <xdr:cNvPr id="425" name="直線コネクタ 424">
          <a:extLst>
            <a:ext uri="{FF2B5EF4-FFF2-40B4-BE49-F238E27FC236}">
              <a16:creationId xmlns:a16="http://schemas.microsoft.com/office/drawing/2014/main" id="{A1E9488C-5073-4DF7-9AA4-CB0F0692F6C9}"/>
            </a:ext>
          </a:extLst>
        </xdr:cNvPr>
        <xdr:cNvCxnSpPr/>
      </xdr:nvCxnSpPr>
      <xdr:spPr>
        <a:xfrm>
          <a:off x="2019300" y="17957619"/>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12337</xdr:rowOff>
    </xdr:from>
    <xdr:to>
      <xdr:col>6</xdr:col>
      <xdr:colOff>38100</xdr:colOff>
      <xdr:row>104</xdr:row>
      <xdr:rowOff>113937</xdr:rowOff>
    </xdr:to>
    <xdr:sp macro="" textlink="">
      <xdr:nvSpPr>
        <xdr:cNvPr id="426" name="楕円 425">
          <a:extLst>
            <a:ext uri="{FF2B5EF4-FFF2-40B4-BE49-F238E27FC236}">
              <a16:creationId xmlns:a16="http://schemas.microsoft.com/office/drawing/2014/main" id="{D9C4BF70-2FDB-4DD6-9FF4-834788CD7645}"/>
            </a:ext>
          </a:extLst>
        </xdr:cNvPr>
        <xdr:cNvSpPr/>
      </xdr:nvSpPr>
      <xdr:spPr>
        <a:xfrm>
          <a:off x="1079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63137</xdr:rowOff>
    </xdr:from>
    <xdr:to>
      <xdr:col>10</xdr:col>
      <xdr:colOff>114300</xdr:colOff>
      <xdr:row>104</xdr:row>
      <xdr:rowOff>126819</xdr:rowOff>
    </xdr:to>
    <xdr:cxnSp macro="">
      <xdr:nvCxnSpPr>
        <xdr:cNvPr id="427" name="直線コネクタ 426">
          <a:extLst>
            <a:ext uri="{FF2B5EF4-FFF2-40B4-BE49-F238E27FC236}">
              <a16:creationId xmlns:a16="http://schemas.microsoft.com/office/drawing/2014/main" id="{4D8AADF4-D38E-4DAB-9B72-A18E3C9C2E7A}"/>
            </a:ext>
          </a:extLst>
        </xdr:cNvPr>
        <xdr:cNvCxnSpPr/>
      </xdr:nvCxnSpPr>
      <xdr:spPr>
        <a:xfrm>
          <a:off x="1130300" y="1789393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6D663B67-6D72-44FB-9040-13ED54D550BA}"/>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E038CB38-80F9-4525-A7FF-DCF59B6915C2}"/>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74040</xdr:rowOff>
    </xdr:from>
    <xdr:ext cx="405111" cy="259045"/>
    <xdr:sp macro="" textlink="">
      <xdr:nvSpPr>
        <xdr:cNvPr id="430" name="n_3aveValue【港湾・漁港】&#10;有形固定資産減価償却率">
          <a:extLst>
            <a:ext uri="{FF2B5EF4-FFF2-40B4-BE49-F238E27FC236}">
              <a16:creationId xmlns:a16="http://schemas.microsoft.com/office/drawing/2014/main" id="{12E243A4-FDAA-4897-9C7F-B6D3022041C9}"/>
            </a:ext>
          </a:extLst>
        </xdr:cNvPr>
        <xdr:cNvSpPr txBox="1"/>
      </xdr:nvSpPr>
      <xdr:spPr>
        <a:xfrm>
          <a:off x="1816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43015</xdr:rowOff>
    </xdr:from>
    <xdr:ext cx="405111" cy="259045"/>
    <xdr:sp macro="" textlink="">
      <xdr:nvSpPr>
        <xdr:cNvPr id="431" name="n_4aveValue【港湾・漁港】&#10;有形固定資産減価償却率">
          <a:extLst>
            <a:ext uri="{FF2B5EF4-FFF2-40B4-BE49-F238E27FC236}">
              <a16:creationId xmlns:a16="http://schemas.microsoft.com/office/drawing/2014/main" id="{FA7F55B6-6286-4C79-B7B7-0B5400EE30D7}"/>
            </a:ext>
          </a:extLst>
        </xdr:cNvPr>
        <xdr:cNvSpPr txBox="1"/>
      </xdr:nvSpPr>
      <xdr:spPr>
        <a:xfrm>
          <a:off x="927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74947</xdr:rowOff>
    </xdr:from>
    <xdr:ext cx="405111" cy="259045"/>
    <xdr:sp macro="" textlink="">
      <xdr:nvSpPr>
        <xdr:cNvPr id="432" name="n_1mainValue【港湾・漁港】&#10;有形固定資産減価償却率">
          <a:extLst>
            <a:ext uri="{FF2B5EF4-FFF2-40B4-BE49-F238E27FC236}">
              <a16:creationId xmlns:a16="http://schemas.microsoft.com/office/drawing/2014/main" id="{7A892809-1CBA-4C5E-A33F-AACDF6BED764}"/>
            </a:ext>
          </a:extLst>
        </xdr:cNvPr>
        <xdr:cNvSpPr txBox="1"/>
      </xdr:nvSpPr>
      <xdr:spPr>
        <a:xfrm>
          <a:off x="3582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33" name="n_2mainValue【港湾・漁港】&#10;有形固定資産減価償却率">
          <a:extLst>
            <a:ext uri="{FF2B5EF4-FFF2-40B4-BE49-F238E27FC236}">
              <a16:creationId xmlns:a16="http://schemas.microsoft.com/office/drawing/2014/main" id="{26664EE3-7114-4450-80E8-E8EB2076DB4B}"/>
            </a:ext>
          </a:extLst>
        </xdr:cNvPr>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22696</xdr:rowOff>
    </xdr:from>
    <xdr:ext cx="405111" cy="259045"/>
    <xdr:sp macro="" textlink="">
      <xdr:nvSpPr>
        <xdr:cNvPr id="434" name="n_3mainValue【港湾・漁港】&#10;有形固定資産減価償却率">
          <a:extLst>
            <a:ext uri="{FF2B5EF4-FFF2-40B4-BE49-F238E27FC236}">
              <a16:creationId xmlns:a16="http://schemas.microsoft.com/office/drawing/2014/main" id="{8E3D2BF8-D9F8-442D-902D-4548B33D7A40}"/>
            </a:ext>
          </a:extLst>
        </xdr:cNvPr>
        <xdr:cNvSpPr txBox="1"/>
      </xdr:nvSpPr>
      <xdr:spPr>
        <a:xfrm>
          <a:off x="1816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130464</xdr:rowOff>
    </xdr:from>
    <xdr:ext cx="405111" cy="259045"/>
    <xdr:sp macro="" textlink="">
      <xdr:nvSpPr>
        <xdr:cNvPr id="435" name="n_4mainValue【港湾・漁港】&#10;有形固定資産減価償却率">
          <a:extLst>
            <a:ext uri="{FF2B5EF4-FFF2-40B4-BE49-F238E27FC236}">
              <a16:creationId xmlns:a16="http://schemas.microsoft.com/office/drawing/2014/main" id="{1D7BB259-22F5-4D0F-8A81-616651A1436D}"/>
            </a:ext>
          </a:extLst>
        </xdr:cNvPr>
        <xdr:cNvSpPr txBox="1"/>
      </xdr:nvSpPr>
      <xdr:spPr>
        <a:xfrm>
          <a:off x="927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7776AF5D-A1AF-42A3-92AD-8BFDD47E2F7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E71C00F6-E8BD-48AB-B6D6-522CC216B3B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601707FE-8CC3-48C1-A949-68CDA9834B8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E2722DD5-EA88-40E7-B5DC-A24F344EDF0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96315E20-BD39-49FA-83EB-113846AAB90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CEDC73D-A3BB-4614-8227-A79BDD5BFD8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B2F3B05A-670E-4F1E-9E19-930FD2A0123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A3299EE7-F26F-475E-9246-D1A1368F9C4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C52F8304-A055-44E2-A9E0-67E8A992BB8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44B1BDA1-7DD1-4789-B15B-69F000059C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9E3E086D-0D70-4F6D-80C7-52A3FC4E364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6644F6F3-F713-4A08-9100-B776ED9E34A3}"/>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4B04BD31-D025-4B0A-828D-2D766B741D9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AF0136CE-C1D7-4D3B-B501-733073616539}"/>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CE8471B1-D330-4319-B981-D9943BF0158A}"/>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8939FEFF-6B8A-4312-B787-B5CA98CC06D5}"/>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05C0ED00-3717-48E7-9C5D-ED053698DBA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BD98397E-DA3E-4E3D-B318-F1CD2E3EA4E7}"/>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47A8D676-253F-44EC-BAFB-DC59BB63063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C35B1060-D2B3-4BD5-B679-ED956EE2F96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7071DE08-1F30-4712-B475-B249A578068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1D93DA08-A11F-41E3-9DC3-31171B8B9699}"/>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BECCADE0-DE0D-423A-8709-7F1D8A8D5EFE}"/>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A4B39B47-92D0-4A90-8818-40E8B10625D4}"/>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066BE71A-85AF-4476-846C-9106ABE332A3}"/>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F16A4934-6711-4BAE-8352-087E35713604}"/>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142177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26498A3F-6E75-4689-B069-C6EA40DAF6D5}"/>
            </a:ext>
          </a:extLst>
        </xdr:cNvPr>
        <xdr:cNvSpPr txBox="1"/>
      </xdr:nvSpPr>
      <xdr:spPr>
        <a:xfrm>
          <a:off x="10515600" y="18315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71E18A23-9C6C-41F4-BC4E-58F551001715}"/>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E1EF88F0-2BDD-414C-BAB8-6557F27F9D1E}"/>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DA883832-6B95-4131-B0B2-9CB1C93FCF7A}"/>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3283D24C-DBE6-45FC-B780-57CFB276A676}"/>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B899C0FB-D022-4300-9589-D7913A44F444}"/>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2C58D661-7C12-45E9-8494-86ED77F7568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3C48E86-4322-4E22-BFE5-8C798AE28D2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9134B896-2C7D-4EB2-A2D1-CEDBB615000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6FD3D98-DABC-4DD8-B4B4-B3E0E48FEE8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ED10CB5D-59CC-4A20-8ED2-4B1166C87AA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115979</xdr:rowOff>
    </xdr:from>
    <xdr:to>
      <xdr:col>55</xdr:col>
      <xdr:colOff>50800</xdr:colOff>
      <xdr:row>106</xdr:row>
      <xdr:rowOff>46129</xdr:rowOff>
    </xdr:to>
    <xdr:sp macro="" textlink="">
      <xdr:nvSpPr>
        <xdr:cNvPr id="473" name="楕円 472">
          <a:extLst>
            <a:ext uri="{FF2B5EF4-FFF2-40B4-BE49-F238E27FC236}">
              <a16:creationId xmlns:a16="http://schemas.microsoft.com/office/drawing/2014/main" id="{9B1D625B-237F-4A65-A97C-45953C582DDE}"/>
            </a:ext>
          </a:extLst>
        </xdr:cNvPr>
        <xdr:cNvSpPr/>
      </xdr:nvSpPr>
      <xdr:spPr>
        <a:xfrm>
          <a:off x="10426700" y="1811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138856</xdr:rowOff>
    </xdr:from>
    <xdr:ext cx="599010" cy="259045"/>
    <xdr:sp macro="" textlink="">
      <xdr:nvSpPr>
        <xdr:cNvPr id="474" name="【港湾・漁港】&#10;一人当たり有形固定資産（償却資産）額該当値テキスト">
          <a:extLst>
            <a:ext uri="{FF2B5EF4-FFF2-40B4-BE49-F238E27FC236}">
              <a16:creationId xmlns:a16="http://schemas.microsoft.com/office/drawing/2014/main" id="{039F3EB6-B214-47F1-8D51-E33778A5D742}"/>
            </a:ext>
          </a:extLst>
        </xdr:cNvPr>
        <xdr:cNvSpPr txBox="1"/>
      </xdr:nvSpPr>
      <xdr:spPr>
        <a:xfrm>
          <a:off x="10515600" y="1796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163860</xdr:rowOff>
    </xdr:from>
    <xdr:to>
      <xdr:col>50</xdr:col>
      <xdr:colOff>165100</xdr:colOff>
      <xdr:row>108</xdr:row>
      <xdr:rowOff>94010</xdr:rowOff>
    </xdr:to>
    <xdr:sp macro="" textlink="">
      <xdr:nvSpPr>
        <xdr:cNvPr id="475" name="楕円 474">
          <a:extLst>
            <a:ext uri="{FF2B5EF4-FFF2-40B4-BE49-F238E27FC236}">
              <a16:creationId xmlns:a16="http://schemas.microsoft.com/office/drawing/2014/main" id="{FCF24015-6A21-4A67-8142-CFCE73670517}"/>
            </a:ext>
          </a:extLst>
        </xdr:cNvPr>
        <xdr:cNvSpPr/>
      </xdr:nvSpPr>
      <xdr:spPr>
        <a:xfrm>
          <a:off x="9588500" y="1850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166779</xdr:rowOff>
    </xdr:from>
    <xdr:to>
      <xdr:col>55</xdr:col>
      <xdr:colOff>0</xdr:colOff>
      <xdr:row>108</xdr:row>
      <xdr:rowOff>43210</xdr:rowOff>
    </xdr:to>
    <xdr:cxnSp macro="">
      <xdr:nvCxnSpPr>
        <xdr:cNvPr id="476" name="直線コネクタ 475">
          <a:extLst>
            <a:ext uri="{FF2B5EF4-FFF2-40B4-BE49-F238E27FC236}">
              <a16:creationId xmlns:a16="http://schemas.microsoft.com/office/drawing/2014/main" id="{F333A55B-3B2A-4213-B0CF-0CE676EA4EDC}"/>
            </a:ext>
          </a:extLst>
        </xdr:cNvPr>
        <xdr:cNvCxnSpPr/>
      </xdr:nvCxnSpPr>
      <xdr:spPr>
        <a:xfrm flipV="1">
          <a:off x="9639300" y="18169029"/>
          <a:ext cx="838200" cy="390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166991</xdr:rowOff>
    </xdr:from>
    <xdr:to>
      <xdr:col>46</xdr:col>
      <xdr:colOff>38100</xdr:colOff>
      <xdr:row>108</xdr:row>
      <xdr:rowOff>97141</xdr:rowOff>
    </xdr:to>
    <xdr:sp macro="" textlink="">
      <xdr:nvSpPr>
        <xdr:cNvPr id="477" name="楕円 476">
          <a:extLst>
            <a:ext uri="{FF2B5EF4-FFF2-40B4-BE49-F238E27FC236}">
              <a16:creationId xmlns:a16="http://schemas.microsoft.com/office/drawing/2014/main" id="{8D075814-FAD7-4C88-A09F-7F446706A896}"/>
            </a:ext>
          </a:extLst>
        </xdr:cNvPr>
        <xdr:cNvSpPr/>
      </xdr:nvSpPr>
      <xdr:spPr>
        <a:xfrm>
          <a:off x="8699500" y="1851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43210</xdr:rowOff>
    </xdr:from>
    <xdr:to>
      <xdr:col>50</xdr:col>
      <xdr:colOff>114300</xdr:colOff>
      <xdr:row>108</xdr:row>
      <xdr:rowOff>46341</xdr:rowOff>
    </xdr:to>
    <xdr:cxnSp macro="">
      <xdr:nvCxnSpPr>
        <xdr:cNvPr id="478" name="直線コネクタ 477">
          <a:extLst>
            <a:ext uri="{FF2B5EF4-FFF2-40B4-BE49-F238E27FC236}">
              <a16:creationId xmlns:a16="http://schemas.microsoft.com/office/drawing/2014/main" id="{D8BCA791-EF44-491F-B075-084D983D1A9F}"/>
            </a:ext>
          </a:extLst>
        </xdr:cNvPr>
        <xdr:cNvCxnSpPr/>
      </xdr:nvCxnSpPr>
      <xdr:spPr>
        <a:xfrm flipV="1">
          <a:off x="8750300" y="18559810"/>
          <a:ext cx="889000" cy="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167633</xdr:rowOff>
    </xdr:from>
    <xdr:to>
      <xdr:col>41</xdr:col>
      <xdr:colOff>101600</xdr:colOff>
      <xdr:row>108</xdr:row>
      <xdr:rowOff>97783</xdr:rowOff>
    </xdr:to>
    <xdr:sp macro="" textlink="">
      <xdr:nvSpPr>
        <xdr:cNvPr id="479" name="楕円 478">
          <a:extLst>
            <a:ext uri="{FF2B5EF4-FFF2-40B4-BE49-F238E27FC236}">
              <a16:creationId xmlns:a16="http://schemas.microsoft.com/office/drawing/2014/main" id="{5CB17D90-FF9B-46CE-9490-D1F8405D2C22}"/>
            </a:ext>
          </a:extLst>
        </xdr:cNvPr>
        <xdr:cNvSpPr/>
      </xdr:nvSpPr>
      <xdr:spPr>
        <a:xfrm>
          <a:off x="7810500" y="185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46341</xdr:rowOff>
    </xdr:from>
    <xdr:to>
      <xdr:col>45</xdr:col>
      <xdr:colOff>177800</xdr:colOff>
      <xdr:row>108</xdr:row>
      <xdr:rowOff>46983</xdr:rowOff>
    </xdr:to>
    <xdr:cxnSp macro="">
      <xdr:nvCxnSpPr>
        <xdr:cNvPr id="480" name="直線コネクタ 479">
          <a:extLst>
            <a:ext uri="{FF2B5EF4-FFF2-40B4-BE49-F238E27FC236}">
              <a16:creationId xmlns:a16="http://schemas.microsoft.com/office/drawing/2014/main" id="{15FAA15B-EB98-4508-897A-0EA356746DF4}"/>
            </a:ext>
          </a:extLst>
        </xdr:cNvPr>
        <xdr:cNvCxnSpPr/>
      </xdr:nvCxnSpPr>
      <xdr:spPr>
        <a:xfrm flipV="1">
          <a:off x="7861300" y="18562941"/>
          <a:ext cx="8890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168401</xdr:rowOff>
    </xdr:from>
    <xdr:to>
      <xdr:col>36</xdr:col>
      <xdr:colOff>165100</xdr:colOff>
      <xdr:row>108</xdr:row>
      <xdr:rowOff>98551</xdr:rowOff>
    </xdr:to>
    <xdr:sp macro="" textlink="">
      <xdr:nvSpPr>
        <xdr:cNvPr id="481" name="楕円 480">
          <a:extLst>
            <a:ext uri="{FF2B5EF4-FFF2-40B4-BE49-F238E27FC236}">
              <a16:creationId xmlns:a16="http://schemas.microsoft.com/office/drawing/2014/main" id="{5B0AC2E0-3DA9-4C97-8AA2-56D68387E079}"/>
            </a:ext>
          </a:extLst>
        </xdr:cNvPr>
        <xdr:cNvSpPr/>
      </xdr:nvSpPr>
      <xdr:spPr>
        <a:xfrm>
          <a:off x="6921500" y="185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46983</xdr:rowOff>
    </xdr:from>
    <xdr:to>
      <xdr:col>41</xdr:col>
      <xdr:colOff>50800</xdr:colOff>
      <xdr:row>108</xdr:row>
      <xdr:rowOff>47751</xdr:rowOff>
    </xdr:to>
    <xdr:cxnSp macro="">
      <xdr:nvCxnSpPr>
        <xdr:cNvPr id="482" name="直線コネクタ 481">
          <a:extLst>
            <a:ext uri="{FF2B5EF4-FFF2-40B4-BE49-F238E27FC236}">
              <a16:creationId xmlns:a16="http://schemas.microsoft.com/office/drawing/2014/main" id="{1AE8F0F3-BDAB-4586-88D7-D56F09DF1DC1}"/>
            </a:ext>
          </a:extLst>
        </xdr:cNvPr>
        <xdr:cNvCxnSpPr/>
      </xdr:nvCxnSpPr>
      <xdr:spPr>
        <a:xfrm flipV="1">
          <a:off x="6972300" y="18563583"/>
          <a:ext cx="8890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C787E532-B867-4879-BA0E-F3C7C5FF72F9}"/>
            </a:ext>
          </a:extLst>
        </xdr:cNvPr>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C3BDE280-6A49-4BE4-B367-2BD400F9DC11}"/>
            </a:ext>
          </a:extLst>
        </xdr:cNvPr>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161963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A09CD9C3-9AB7-450C-8478-FF5B102B1E5E}"/>
            </a:ext>
          </a:extLst>
        </xdr:cNvPr>
        <xdr:cNvSpPr txBox="1"/>
      </xdr:nvSpPr>
      <xdr:spPr>
        <a:xfrm>
          <a:off x="7561795" y="1816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165867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FF603463-A9AC-411C-A924-A1DCA8D16920}"/>
            </a:ext>
          </a:extLst>
        </xdr:cNvPr>
        <xdr:cNvSpPr txBox="1"/>
      </xdr:nvSpPr>
      <xdr:spPr>
        <a:xfrm>
          <a:off x="6672795" y="1816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85137</xdr:rowOff>
    </xdr:from>
    <xdr:ext cx="534377" cy="259045"/>
    <xdr:sp macro="" textlink="">
      <xdr:nvSpPr>
        <xdr:cNvPr id="487" name="n_1mainValue【港湾・漁港】&#10;一人当たり有形固定資産（償却資産）額">
          <a:extLst>
            <a:ext uri="{FF2B5EF4-FFF2-40B4-BE49-F238E27FC236}">
              <a16:creationId xmlns:a16="http://schemas.microsoft.com/office/drawing/2014/main" id="{6F92F392-ED9E-420E-A24F-2E51B02CFA47}"/>
            </a:ext>
          </a:extLst>
        </xdr:cNvPr>
        <xdr:cNvSpPr txBox="1"/>
      </xdr:nvSpPr>
      <xdr:spPr>
        <a:xfrm>
          <a:off x="9359411" y="1860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88268</xdr:rowOff>
    </xdr:from>
    <xdr:ext cx="534377" cy="259045"/>
    <xdr:sp macro="" textlink="">
      <xdr:nvSpPr>
        <xdr:cNvPr id="488" name="n_2mainValue【港湾・漁港】&#10;一人当たり有形固定資産（償却資産）額">
          <a:extLst>
            <a:ext uri="{FF2B5EF4-FFF2-40B4-BE49-F238E27FC236}">
              <a16:creationId xmlns:a16="http://schemas.microsoft.com/office/drawing/2014/main" id="{4C7168B3-A6E0-4C8C-BA34-0A4EA39085BD}"/>
            </a:ext>
          </a:extLst>
        </xdr:cNvPr>
        <xdr:cNvSpPr txBox="1"/>
      </xdr:nvSpPr>
      <xdr:spPr>
        <a:xfrm>
          <a:off x="8483111" y="1860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88910</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0D7E2583-3E12-41EB-BAFA-D83CA963067A}"/>
            </a:ext>
          </a:extLst>
        </xdr:cNvPr>
        <xdr:cNvSpPr txBox="1"/>
      </xdr:nvSpPr>
      <xdr:spPr>
        <a:xfrm>
          <a:off x="7594111" y="1860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89678</xdr:rowOff>
    </xdr:from>
    <xdr:ext cx="534377" cy="259045"/>
    <xdr:sp macro="" textlink="">
      <xdr:nvSpPr>
        <xdr:cNvPr id="490" name="n_4mainValue【港湾・漁港】&#10;一人当たり有形固定資産（償却資産）額">
          <a:extLst>
            <a:ext uri="{FF2B5EF4-FFF2-40B4-BE49-F238E27FC236}">
              <a16:creationId xmlns:a16="http://schemas.microsoft.com/office/drawing/2014/main" id="{C4DF1289-2C60-4430-8C08-F59727045B49}"/>
            </a:ext>
          </a:extLst>
        </xdr:cNvPr>
        <xdr:cNvSpPr txBox="1"/>
      </xdr:nvSpPr>
      <xdr:spPr>
        <a:xfrm>
          <a:off x="6705111" y="1860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10D8607F-5C7F-4EE3-A983-2168F61655D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5021E191-961B-4F30-A4F9-9CC2A3492A0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3B11432B-1376-45FA-9D32-0D611C7635D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434DD0B4-3C8E-45EB-BC90-9225E4E8319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3E791BE8-362D-42BD-8D78-41CEAE6722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C212616E-6E49-4AAF-ADCF-31348E603CB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37C0BBAA-8E8D-4453-ACA4-7A0A0B7A0FD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2BB68D3E-642E-45F3-A718-3426841B636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FEF0461B-0346-4380-90DE-E0BBEF9FFBD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F7E689D9-7845-4928-A751-460E5C65B38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8F44B402-F16C-4D2C-BA1E-133F22A4DE6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A3521349-4A27-44D5-AF24-BB69E02AC75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7331C10F-9040-4433-A82E-4FFF35B01F0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42AD296A-50F1-4B87-BBD4-04433FD18A4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3BA739EB-CE95-4393-8845-41CBFA1D601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2951DF01-FF81-4B81-BEA9-262335A9C5D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CEA2EA13-4103-4A1F-BCF0-95D24DA1D3C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571A1327-ABDB-4208-9AD1-2018C82DC35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974CDD73-4111-4657-9006-7109645131F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F6FE7FBB-D38C-4511-83DD-DBCF569FC0C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B268771D-CCEE-4BD8-92E0-21F01D0D2B8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9FBF2594-EA24-4868-94B8-3C6F41E0F5A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D5886425-0484-45D4-A353-04423D88FC0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9A366521-ECC1-419E-BAED-E7F488E22E7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6A4A297A-E2A7-488C-B842-84F8806FD68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98844844-5CC5-47AC-B6DE-ADE591F01DA3}"/>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53D0586C-CD68-4181-8300-20A9D4FF0A9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2D09EC25-AD38-425E-8F8E-27C8AF4E095B}"/>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CCA7F48A-7B56-4BDE-A45C-0C39C400E1E5}"/>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F9551AEE-DD53-41B2-B2E3-94CA50ABEAFC}"/>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87908C93-F39F-4CAF-8779-87452C867CF3}"/>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5C966429-0668-49B0-B997-F861110E048D}"/>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E8E9DE5B-B0DA-4207-AD16-B8EE6EB5E4EE}"/>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085043B2-F096-4BB0-9A6A-5C72F27F57F9}"/>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BDD476CA-305B-490D-A1B3-8A52568E1F10}"/>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5D5E4FA1-DE97-4B28-A033-9D0AA06B304A}"/>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8808616-6C6C-487E-B4A8-021F0EB78E4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EC3BCB0-FBEB-4611-8604-14C6A53AC96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5F78013-8DAE-4AE7-A260-274AE261EF2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9847048-571D-430D-83D9-FF51BC13FC3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C2571C8-0505-41E6-B940-24B1ED33C44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532" name="楕円 531">
          <a:extLst>
            <a:ext uri="{FF2B5EF4-FFF2-40B4-BE49-F238E27FC236}">
              <a16:creationId xmlns:a16="http://schemas.microsoft.com/office/drawing/2014/main" id="{FE951AA1-C154-40D2-85F7-BE40D10D47CB}"/>
            </a:ext>
          </a:extLst>
        </xdr:cNvPr>
        <xdr:cNvSpPr/>
      </xdr:nvSpPr>
      <xdr:spPr>
        <a:xfrm>
          <a:off x="16268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163847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C0033152-8945-4AA7-BD34-DEB2D2EC15B3}"/>
            </a:ext>
          </a:extLst>
        </xdr:cNvPr>
        <xdr:cNvSpPr txBox="1"/>
      </xdr:nvSpPr>
      <xdr:spPr>
        <a:xfrm>
          <a:off x="16357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152763</xdr:rowOff>
    </xdr:from>
    <xdr:to>
      <xdr:col>81</xdr:col>
      <xdr:colOff>101600</xdr:colOff>
      <xdr:row>39</xdr:row>
      <xdr:rowOff>82913</xdr:rowOff>
    </xdr:to>
    <xdr:sp macro="" textlink="">
      <xdr:nvSpPr>
        <xdr:cNvPr id="534" name="楕円 533">
          <a:extLst>
            <a:ext uri="{FF2B5EF4-FFF2-40B4-BE49-F238E27FC236}">
              <a16:creationId xmlns:a16="http://schemas.microsoft.com/office/drawing/2014/main" id="{487F0A59-03CF-4C69-B434-D5FD8E2C7478}"/>
            </a:ext>
          </a:extLst>
        </xdr:cNvPr>
        <xdr:cNvSpPr/>
      </xdr:nvSpPr>
      <xdr:spPr>
        <a:xfrm>
          <a:off x="15430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32113</xdr:rowOff>
    </xdr:from>
    <xdr:to>
      <xdr:col>85</xdr:col>
      <xdr:colOff>127000</xdr:colOff>
      <xdr:row>39</xdr:row>
      <xdr:rowOff>64770</xdr:rowOff>
    </xdr:to>
    <xdr:cxnSp macro="">
      <xdr:nvCxnSpPr>
        <xdr:cNvPr id="535" name="直線コネクタ 534">
          <a:extLst>
            <a:ext uri="{FF2B5EF4-FFF2-40B4-BE49-F238E27FC236}">
              <a16:creationId xmlns:a16="http://schemas.microsoft.com/office/drawing/2014/main" id="{F3E86AD3-6115-4DDC-9A3C-B092BFDEFEEC}"/>
            </a:ext>
          </a:extLst>
        </xdr:cNvPr>
        <xdr:cNvCxnSpPr/>
      </xdr:nvCxnSpPr>
      <xdr:spPr>
        <a:xfrm>
          <a:off x="15481300" y="67186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118473</xdr:rowOff>
    </xdr:from>
    <xdr:to>
      <xdr:col>76</xdr:col>
      <xdr:colOff>165100</xdr:colOff>
      <xdr:row>39</xdr:row>
      <xdr:rowOff>48623</xdr:rowOff>
    </xdr:to>
    <xdr:sp macro="" textlink="">
      <xdr:nvSpPr>
        <xdr:cNvPr id="536" name="楕円 535">
          <a:extLst>
            <a:ext uri="{FF2B5EF4-FFF2-40B4-BE49-F238E27FC236}">
              <a16:creationId xmlns:a16="http://schemas.microsoft.com/office/drawing/2014/main" id="{177D36D5-25D5-4DDE-AADB-ECB1943316B4}"/>
            </a:ext>
          </a:extLst>
        </xdr:cNvPr>
        <xdr:cNvSpPr/>
      </xdr:nvSpPr>
      <xdr:spPr>
        <a:xfrm>
          <a:off x="14541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169273</xdr:rowOff>
    </xdr:from>
    <xdr:to>
      <xdr:col>81</xdr:col>
      <xdr:colOff>50800</xdr:colOff>
      <xdr:row>39</xdr:row>
      <xdr:rowOff>32113</xdr:rowOff>
    </xdr:to>
    <xdr:cxnSp macro="">
      <xdr:nvCxnSpPr>
        <xdr:cNvPr id="537" name="直線コネクタ 536">
          <a:extLst>
            <a:ext uri="{FF2B5EF4-FFF2-40B4-BE49-F238E27FC236}">
              <a16:creationId xmlns:a16="http://schemas.microsoft.com/office/drawing/2014/main" id="{B97D5799-DE44-4C61-BD64-181EFAFDAD1D}"/>
            </a:ext>
          </a:extLst>
        </xdr:cNvPr>
        <xdr:cNvCxnSpPr/>
      </xdr:nvCxnSpPr>
      <xdr:spPr>
        <a:xfrm>
          <a:off x="14592300" y="66843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82550</xdr:rowOff>
    </xdr:from>
    <xdr:to>
      <xdr:col>72</xdr:col>
      <xdr:colOff>38100</xdr:colOff>
      <xdr:row>39</xdr:row>
      <xdr:rowOff>12700</xdr:rowOff>
    </xdr:to>
    <xdr:sp macro="" textlink="">
      <xdr:nvSpPr>
        <xdr:cNvPr id="538" name="楕円 537">
          <a:extLst>
            <a:ext uri="{FF2B5EF4-FFF2-40B4-BE49-F238E27FC236}">
              <a16:creationId xmlns:a16="http://schemas.microsoft.com/office/drawing/2014/main" id="{FAB90F8B-658A-460B-BAB3-F855C926D323}"/>
            </a:ext>
          </a:extLst>
        </xdr:cNvPr>
        <xdr:cNvSpPr/>
      </xdr:nvSpPr>
      <xdr:spPr>
        <a:xfrm>
          <a:off x="13652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133350</xdr:rowOff>
    </xdr:from>
    <xdr:to>
      <xdr:col>76</xdr:col>
      <xdr:colOff>114300</xdr:colOff>
      <xdr:row>38</xdr:row>
      <xdr:rowOff>169273</xdr:rowOff>
    </xdr:to>
    <xdr:cxnSp macro="">
      <xdr:nvCxnSpPr>
        <xdr:cNvPr id="539" name="直線コネクタ 538">
          <a:extLst>
            <a:ext uri="{FF2B5EF4-FFF2-40B4-BE49-F238E27FC236}">
              <a16:creationId xmlns:a16="http://schemas.microsoft.com/office/drawing/2014/main" id="{D7798C44-8F31-4C8C-9349-1B5A5AC3B609}"/>
            </a:ext>
          </a:extLst>
        </xdr:cNvPr>
        <xdr:cNvCxnSpPr/>
      </xdr:nvCxnSpPr>
      <xdr:spPr>
        <a:xfrm>
          <a:off x="13703300" y="66484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48260</xdr:rowOff>
    </xdr:from>
    <xdr:to>
      <xdr:col>67</xdr:col>
      <xdr:colOff>101600</xdr:colOff>
      <xdr:row>38</xdr:row>
      <xdr:rowOff>149860</xdr:rowOff>
    </xdr:to>
    <xdr:sp macro="" textlink="">
      <xdr:nvSpPr>
        <xdr:cNvPr id="540" name="楕円 539">
          <a:extLst>
            <a:ext uri="{FF2B5EF4-FFF2-40B4-BE49-F238E27FC236}">
              <a16:creationId xmlns:a16="http://schemas.microsoft.com/office/drawing/2014/main" id="{684A287F-57E0-4BA6-A87C-69016F9A4E5C}"/>
            </a:ext>
          </a:extLst>
        </xdr:cNvPr>
        <xdr:cNvSpPr/>
      </xdr:nvSpPr>
      <xdr:spPr>
        <a:xfrm>
          <a:off x="12763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99060</xdr:rowOff>
    </xdr:from>
    <xdr:to>
      <xdr:col>71</xdr:col>
      <xdr:colOff>177800</xdr:colOff>
      <xdr:row>38</xdr:row>
      <xdr:rowOff>133350</xdr:rowOff>
    </xdr:to>
    <xdr:cxnSp macro="">
      <xdr:nvCxnSpPr>
        <xdr:cNvPr id="541" name="直線コネクタ 540">
          <a:extLst>
            <a:ext uri="{FF2B5EF4-FFF2-40B4-BE49-F238E27FC236}">
              <a16:creationId xmlns:a16="http://schemas.microsoft.com/office/drawing/2014/main" id="{A71CE22C-C9D2-433D-A5DD-86186782C8A3}"/>
            </a:ext>
          </a:extLst>
        </xdr:cNvPr>
        <xdr:cNvCxnSpPr/>
      </xdr:nvCxnSpPr>
      <xdr:spPr>
        <a:xfrm>
          <a:off x="12814300" y="66141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6099A457-E6A4-4073-83F0-657165160132}"/>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32C9DF3C-7F89-4564-92BD-A8E765E0E624}"/>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284590F8-0AB4-4C85-B845-D0BAE94DADDB}"/>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12BFF575-9004-4F23-9884-F5089F81F9E1}"/>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74040</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1B5A1AA4-1BF1-422D-A632-52FF4FE8E76D}"/>
            </a:ext>
          </a:extLst>
        </xdr:cNvPr>
        <xdr:cNvSpPr txBox="1"/>
      </xdr:nvSpPr>
      <xdr:spPr>
        <a:xfrm>
          <a:off x="152660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39750</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CB278F6C-0392-4F28-8087-193AB0787A30}"/>
            </a:ext>
          </a:extLst>
        </xdr:cNvPr>
        <xdr:cNvSpPr txBox="1"/>
      </xdr:nvSpPr>
      <xdr:spPr>
        <a:xfrm>
          <a:off x="14389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3827</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185E7E6C-CFD2-4D43-B9C3-6CA43BD3A9DD}"/>
            </a:ext>
          </a:extLst>
        </xdr:cNvPr>
        <xdr:cNvSpPr txBox="1"/>
      </xdr:nvSpPr>
      <xdr:spPr>
        <a:xfrm>
          <a:off x="13500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A2F100BB-CAD3-460A-90E7-68D0FC245017}"/>
            </a:ext>
          </a:extLst>
        </xdr:cNvPr>
        <xdr:cNvSpPr txBox="1"/>
      </xdr:nvSpPr>
      <xdr:spPr>
        <a:xfrm>
          <a:off x="12611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EB292424-C3C4-4227-89C4-3613AB92F61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EFB159C2-831A-494F-85A1-FE7EC446CE6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C39C662F-9309-49E3-9FA5-2A60C496F80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B568204B-2A21-4268-94B6-6D066403693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ABF02286-C2B1-46FD-9A42-2CAC355BA88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B5A941BA-E404-485A-9C38-C116FAE4EE8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81D291C6-5ACD-4B9E-8C46-2086C285859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30791899-6CFE-471B-8E1D-29C6AFA1A88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C9D41207-6524-4CEF-8886-A9D0EEA69CF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80DA5B4A-4183-464A-8677-831DE53FCA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C43CFA9E-9451-448A-8280-E057939B33B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981C6D2E-F00D-4027-8C94-00FD12B5E7F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389DEFFD-CB15-4F00-8976-6F424EC2ACB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B4788C9F-9649-4373-9F45-64E520669C6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68224455-59BC-41EE-98CA-3A783396A87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7579AA6A-B385-4E7F-B519-9C84DE2B69D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0D9B6734-A56A-48E3-813F-6FA055E7930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81B60221-970D-49BE-918C-F2FC3719098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95385554-6161-43A0-8C1C-D4C9D0D938C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B0532F43-DA3E-4338-8410-A577D87CBCE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1F5F6B3C-DFFF-4C67-B6AA-44B983BB33F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92CD3290-AC78-4457-B692-E1CE192E282B}"/>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F4FF086B-8076-4C3A-B3B6-7E6E9D409843}"/>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2AD61307-6DA1-43DF-B1AC-ACF1CEB4596D}"/>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AD636AFD-CDC3-4502-A3CE-05099301D6C2}"/>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A21945D1-04E3-4EF8-8892-97154092F41A}"/>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5B615882-14C0-481E-A173-8BBA46648441}"/>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5076BD9B-67C2-4C06-A4EC-009D45C0C864}"/>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24581A79-995A-47CD-8A86-C26CF313ADF8}"/>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593C5D6A-9DE1-40AE-8838-4360128BF1BE}"/>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C4222473-24F1-4062-8D66-FA34E71E186E}"/>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4D73B0E9-3D81-418B-BAFE-0354F787E868}"/>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AECD0D4-3770-488C-A0D0-B4FE2B954A5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44F1FFB-60AB-4EF3-BF4D-13C232A1F2E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F4F028E-BF81-46AD-8A27-22721636356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5F088EBE-2D7F-4195-8EBF-814188B7C10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18FABB5-42A2-4320-99ED-99E8FD5F45F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29972</xdr:rowOff>
    </xdr:from>
    <xdr:to>
      <xdr:col>116</xdr:col>
      <xdr:colOff>114300</xdr:colOff>
      <xdr:row>35</xdr:row>
      <xdr:rowOff>131572</xdr:rowOff>
    </xdr:to>
    <xdr:sp macro="" textlink="">
      <xdr:nvSpPr>
        <xdr:cNvPr id="587" name="楕円 586">
          <a:extLst>
            <a:ext uri="{FF2B5EF4-FFF2-40B4-BE49-F238E27FC236}">
              <a16:creationId xmlns:a16="http://schemas.microsoft.com/office/drawing/2014/main" id="{5431D37A-5511-40BA-9E6B-B8354956BA94}"/>
            </a:ext>
          </a:extLst>
        </xdr:cNvPr>
        <xdr:cNvSpPr/>
      </xdr:nvSpPr>
      <xdr:spPr>
        <a:xfrm>
          <a:off x="22110700" y="60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52849</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775881D6-815A-4ACC-8728-D36249FB4EF2}"/>
            </a:ext>
          </a:extLst>
        </xdr:cNvPr>
        <xdr:cNvSpPr txBox="1"/>
      </xdr:nvSpPr>
      <xdr:spPr>
        <a:xfrm>
          <a:off x="22199600" y="58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52832</xdr:rowOff>
    </xdr:from>
    <xdr:to>
      <xdr:col>112</xdr:col>
      <xdr:colOff>38100</xdr:colOff>
      <xdr:row>35</xdr:row>
      <xdr:rowOff>154432</xdr:rowOff>
    </xdr:to>
    <xdr:sp macro="" textlink="">
      <xdr:nvSpPr>
        <xdr:cNvPr id="589" name="楕円 588">
          <a:extLst>
            <a:ext uri="{FF2B5EF4-FFF2-40B4-BE49-F238E27FC236}">
              <a16:creationId xmlns:a16="http://schemas.microsoft.com/office/drawing/2014/main" id="{28A48AF1-CEAB-4933-B5E8-A157692BF5B8}"/>
            </a:ext>
          </a:extLst>
        </xdr:cNvPr>
        <xdr:cNvSpPr/>
      </xdr:nvSpPr>
      <xdr:spPr>
        <a:xfrm>
          <a:off x="21272500" y="605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80772</xdr:rowOff>
    </xdr:from>
    <xdr:to>
      <xdr:col>116</xdr:col>
      <xdr:colOff>63500</xdr:colOff>
      <xdr:row>35</xdr:row>
      <xdr:rowOff>103632</xdr:rowOff>
    </xdr:to>
    <xdr:cxnSp macro="">
      <xdr:nvCxnSpPr>
        <xdr:cNvPr id="590" name="直線コネクタ 589">
          <a:extLst>
            <a:ext uri="{FF2B5EF4-FFF2-40B4-BE49-F238E27FC236}">
              <a16:creationId xmlns:a16="http://schemas.microsoft.com/office/drawing/2014/main" id="{48822BC8-E208-42BA-8D1B-A7B83B93D53E}"/>
            </a:ext>
          </a:extLst>
        </xdr:cNvPr>
        <xdr:cNvCxnSpPr/>
      </xdr:nvCxnSpPr>
      <xdr:spPr>
        <a:xfrm flipV="1">
          <a:off x="21323300" y="608152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39116</xdr:rowOff>
    </xdr:from>
    <xdr:to>
      <xdr:col>107</xdr:col>
      <xdr:colOff>101600</xdr:colOff>
      <xdr:row>35</xdr:row>
      <xdr:rowOff>140716</xdr:rowOff>
    </xdr:to>
    <xdr:sp macro="" textlink="">
      <xdr:nvSpPr>
        <xdr:cNvPr id="591" name="楕円 590">
          <a:extLst>
            <a:ext uri="{FF2B5EF4-FFF2-40B4-BE49-F238E27FC236}">
              <a16:creationId xmlns:a16="http://schemas.microsoft.com/office/drawing/2014/main" id="{6D3BA362-5F4B-4860-A424-ED32FE89F4F2}"/>
            </a:ext>
          </a:extLst>
        </xdr:cNvPr>
        <xdr:cNvSpPr/>
      </xdr:nvSpPr>
      <xdr:spPr>
        <a:xfrm>
          <a:off x="20383500" y="603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89916</xdr:rowOff>
    </xdr:from>
    <xdr:to>
      <xdr:col>111</xdr:col>
      <xdr:colOff>177800</xdr:colOff>
      <xdr:row>35</xdr:row>
      <xdr:rowOff>103632</xdr:rowOff>
    </xdr:to>
    <xdr:cxnSp macro="">
      <xdr:nvCxnSpPr>
        <xdr:cNvPr id="592" name="直線コネクタ 591">
          <a:extLst>
            <a:ext uri="{FF2B5EF4-FFF2-40B4-BE49-F238E27FC236}">
              <a16:creationId xmlns:a16="http://schemas.microsoft.com/office/drawing/2014/main" id="{EEA6CE01-9C8A-4086-8315-7F12F583AD9C}"/>
            </a:ext>
          </a:extLst>
        </xdr:cNvPr>
        <xdr:cNvCxnSpPr/>
      </xdr:nvCxnSpPr>
      <xdr:spPr>
        <a:xfrm>
          <a:off x="20434300" y="609066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61976</xdr:rowOff>
    </xdr:from>
    <xdr:to>
      <xdr:col>102</xdr:col>
      <xdr:colOff>165100</xdr:colOff>
      <xdr:row>35</xdr:row>
      <xdr:rowOff>163576</xdr:rowOff>
    </xdr:to>
    <xdr:sp macro="" textlink="">
      <xdr:nvSpPr>
        <xdr:cNvPr id="593" name="楕円 592">
          <a:extLst>
            <a:ext uri="{FF2B5EF4-FFF2-40B4-BE49-F238E27FC236}">
              <a16:creationId xmlns:a16="http://schemas.microsoft.com/office/drawing/2014/main" id="{8B88253D-2CA9-4F6C-92EF-A0A4275FB95F}"/>
            </a:ext>
          </a:extLst>
        </xdr:cNvPr>
        <xdr:cNvSpPr/>
      </xdr:nvSpPr>
      <xdr:spPr>
        <a:xfrm>
          <a:off x="194945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89916</xdr:rowOff>
    </xdr:from>
    <xdr:to>
      <xdr:col>107</xdr:col>
      <xdr:colOff>50800</xdr:colOff>
      <xdr:row>35</xdr:row>
      <xdr:rowOff>112776</xdr:rowOff>
    </xdr:to>
    <xdr:cxnSp macro="">
      <xdr:nvCxnSpPr>
        <xdr:cNvPr id="594" name="直線コネクタ 593">
          <a:extLst>
            <a:ext uri="{FF2B5EF4-FFF2-40B4-BE49-F238E27FC236}">
              <a16:creationId xmlns:a16="http://schemas.microsoft.com/office/drawing/2014/main" id="{D7470AF6-B270-4527-BB39-F9BAED9D4B67}"/>
            </a:ext>
          </a:extLst>
        </xdr:cNvPr>
        <xdr:cNvCxnSpPr/>
      </xdr:nvCxnSpPr>
      <xdr:spPr>
        <a:xfrm flipV="1">
          <a:off x="19545300" y="609066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160274</xdr:rowOff>
    </xdr:from>
    <xdr:to>
      <xdr:col>98</xdr:col>
      <xdr:colOff>38100</xdr:colOff>
      <xdr:row>35</xdr:row>
      <xdr:rowOff>90424</xdr:rowOff>
    </xdr:to>
    <xdr:sp macro="" textlink="">
      <xdr:nvSpPr>
        <xdr:cNvPr id="595" name="楕円 594">
          <a:extLst>
            <a:ext uri="{FF2B5EF4-FFF2-40B4-BE49-F238E27FC236}">
              <a16:creationId xmlns:a16="http://schemas.microsoft.com/office/drawing/2014/main" id="{CC8A9547-A1E8-4D78-982E-C9B2C7A0BDF8}"/>
            </a:ext>
          </a:extLst>
        </xdr:cNvPr>
        <xdr:cNvSpPr/>
      </xdr:nvSpPr>
      <xdr:spPr>
        <a:xfrm>
          <a:off x="18605500" y="59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39624</xdr:rowOff>
    </xdr:from>
    <xdr:to>
      <xdr:col>102</xdr:col>
      <xdr:colOff>114300</xdr:colOff>
      <xdr:row>35</xdr:row>
      <xdr:rowOff>112776</xdr:rowOff>
    </xdr:to>
    <xdr:cxnSp macro="">
      <xdr:nvCxnSpPr>
        <xdr:cNvPr id="596" name="直線コネクタ 595">
          <a:extLst>
            <a:ext uri="{FF2B5EF4-FFF2-40B4-BE49-F238E27FC236}">
              <a16:creationId xmlns:a16="http://schemas.microsoft.com/office/drawing/2014/main" id="{A3A8032F-7498-4A2A-A8D8-15DDDBE777B8}"/>
            </a:ext>
          </a:extLst>
        </xdr:cNvPr>
        <xdr:cNvCxnSpPr/>
      </xdr:nvCxnSpPr>
      <xdr:spPr>
        <a:xfrm>
          <a:off x="18656300" y="604037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B3F3B557-07C0-4E8E-9F22-36C69AD2A550}"/>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9B030D6C-103F-45EB-9F42-24EAF8F470A2}"/>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A6338677-C882-4EC3-8EFC-535E1B099103}"/>
            </a:ext>
          </a:extLst>
        </xdr:cNvPr>
        <xdr:cNvSpPr txBox="1"/>
      </xdr:nvSpPr>
      <xdr:spPr>
        <a:xfrm>
          <a:off x="19310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E09C675E-A136-40CA-A7FF-898BF67ADF3A}"/>
            </a:ext>
          </a:extLst>
        </xdr:cNvPr>
        <xdr:cNvSpPr txBox="1"/>
      </xdr:nvSpPr>
      <xdr:spPr>
        <a:xfrm>
          <a:off x="18421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170959</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61C83DF6-B50D-4D03-88A8-09695488F1E6}"/>
            </a:ext>
          </a:extLst>
        </xdr:cNvPr>
        <xdr:cNvSpPr txBox="1"/>
      </xdr:nvSpPr>
      <xdr:spPr>
        <a:xfrm>
          <a:off x="21075727" y="582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157243</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A3777C8B-C56A-44A6-86AD-18365608B3A1}"/>
            </a:ext>
          </a:extLst>
        </xdr:cNvPr>
        <xdr:cNvSpPr txBox="1"/>
      </xdr:nvSpPr>
      <xdr:spPr>
        <a:xfrm>
          <a:off x="20199427" y="581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8653</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C5A02C43-E687-49B2-9265-D3A77DEAEF36}"/>
            </a:ext>
          </a:extLst>
        </xdr:cNvPr>
        <xdr:cNvSpPr txBox="1"/>
      </xdr:nvSpPr>
      <xdr:spPr>
        <a:xfrm>
          <a:off x="19310427" y="583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106951</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167159AF-B60C-4B3E-B511-D40CF9A0975F}"/>
            </a:ext>
          </a:extLst>
        </xdr:cNvPr>
        <xdr:cNvSpPr txBox="1"/>
      </xdr:nvSpPr>
      <xdr:spPr>
        <a:xfrm>
          <a:off x="18421427" y="57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C56797E1-B825-4203-BFED-A4F95D9F54C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48811ECC-8653-4CCB-9DFA-ADCD9B6FBEC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6839D1D5-3B3E-449D-B120-727D774045D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798FE057-48FC-41EE-A100-8EF1604929E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7BCFF5AE-4A69-4526-91FC-E2533675D62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4D112DBE-4075-4DCC-8890-9D31B2612E9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DF19B366-5437-4E0F-ABC7-B27C7D1D2F3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1774791-76CD-42BF-933C-8B010461448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D9416845-1F70-47E0-BDCB-45905119E7F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70598E5-D2E0-4627-950A-27AE168A40B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AC8ABF57-3864-4EF3-A33B-4128E23F4F8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620EF7A3-77F3-4D80-BCFB-DE0A517CC4E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968D7365-98EB-436A-9BDF-8935F13749DD}"/>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0D714D86-883C-499D-950D-C97B1D5B204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23AC9679-A630-4ACF-A0C4-F545C393E20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2F7C0DB9-20D9-4D21-90C4-44BBA337D2A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7881831F-F84B-4EC4-BC7B-6095089F989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F8B0B6D7-1193-4670-8208-34923B65AC7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D6FD143B-8CF8-4470-9E9E-A89664B87B9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53CD688E-8780-42AC-82E9-662CAA587FC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751421B8-04AD-44D6-BE11-976868FA3F5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7D5A0F5D-F2F6-4FB2-AA09-122300DACB24}"/>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E2554270-AEAA-4D9D-97CC-41BDF34D66DF}"/>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77B50740-3ABE-4963-99AE-C09CC0B144D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353DD7FB-2143-4E46-8D43-53FE4A6324D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EC9AF88D-CBA9-4F56-9B82-35FDFE41C07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5628C615-E6E5-4B48-A64C-D8B198FA399D}"/>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C73981CC-A9F8-4E31-84F5-A9E54846FF6A}"/>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1FCCC198-C5AD-4DB1-8BFF-D741F8EC4B79}"/>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8A5ABFFA-2CB7-464F-8914-FE9658134A3E}"/>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13566C70-854C-4DE1-A764-E65C1FAAFAD9}"/>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991828B5-5591-4072-8DD3-1D1AA71394B2}"/>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0C604821-F115-4443-889F-5FE077FC3455}"/>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8B050234-26E1-467C-85DD-F09C015DE176}"/>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CE65D5D5-AEEE-423A-8569-E3340E68D8A9}"/>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C3F97E1C-6625-4148-A10F-0D894D028E0C}"/>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6DACF386-4043-417D-A630-96BF1D65AF6E}"/>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C9F4B8E0-CA51-4BE7-9DEB-A7922E7608D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2F5797C-E24A-4486-AAE5-047C3D7F2D9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838AC9A-B464-4DB1-9954-B24F6388CFF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6FEBDF4-479D-4EC4-9B0D-B452C5495F8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9296D35-F8FD-44F3-9E69-A1CF40F7806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47" name="楕円 646">
          <a:extLst>
            <a:ext uri="{FF2B5EF4-FFF2-40B4-BE49-F238E27FC236}">
              <a16:creationId xmlns:a16="http://schemas.microsoft.com/office/drawing/2014/main" id="{96F5C0E9-DB51-42FC-B746-D26DFC886415}"/>
            </a:ext>
          </a:extLst>
        </xdr:cNvPr>
        <xdr:cNvSpPr/>
      </xdr:nvSpPr>
      <xdr:spPr>
        <a:xfrm>
          <a:off x="162687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102343</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A9D831EA-A475-4059-9D05-F4918B46B845}"/>
            </a:ext>
          </a:extLst>
        </xdr:cNvPr>
        <xdr:cNvSpPr txBox="1"/>
      </xdr:nvSpPr>
      <xdr:spPr>
        <a:xfrm>
          <a:off x="16357600"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68399</xdr:rowOff>
    </xdr:from>
    <xdr:to>
      <xdr:col>81</xdr:col>
      <xdr:colOff>101600</xdr:colOff>
      <xdr:row>59</xdr:row>
      <xdr:rowOff>169999</xdr:rowOff>
    </xdr:to>
    <xdr:sp macro="" textlink="">
      <xdr:nvSpPr>
        <xdr:cNvPr id="649" name="楕円 648">
          <a:extLst>
            <a:ext uri="{FF2B5EF4-FFF2-40B4-BE49-F238E27FC236}">
              <a16:creationId xmlns:a16="http://schemas.microsoft.com/office/drawing/2014/main" id="{823F8394-1006-4968-911A-C65E56E32A42}"/>
            </a:ext>
          </a:extLst>
        </xdr:cNvPr>
        <xdr:cNvSpPr/>
      </xdr:nvSpPr>
      <xdr:spPr>
        <a:xfrm>
          <a:off x="15430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119199</xdr:rowOff>
    </xdr:from>
    <xdr:to>
      <xdr:col>85</xdr:col>
      <xdr:colOff>127000</xdr:colOff>
      <xdr:row>60</xdr:row>
      <xdr:rowOff>3266</xdr:rowOff>
    </xdr:to>
    <xdr:cxnSp macro="">
      <xdr:nvCxnSpPr>
        <xdr:cNvPr id="650" name="直線コネクタ 649">
          <a:extLst>
            <a:ext uri="{FF2B5EF4-FFF2-40B4-BE49-F238E27FC236}">
              <a16:creationId xmlns:a16="http://schemas.microsoft.com/office/drawing/2014/main" id="{6BBF72AD-D660-4ECE-BC84-203962CF97BC}"/>
            </a:ext>
          </a:extLst>
        </xdr:cNvPr>
        <xdr:cNvCxnSpPr/>
      </xdr:nvCxnSpPr>
      <xdr:spPr>
        <a:xfrm>
          <a:off x="15481300" y="10234749"/>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161472</xdr:rowOff>
    </xdr:from>
    <xdr:to>
      <xdr:col>76</xdr:col>
      <xdr:colOff>165100</xdr:colOff>
      <xdr:row>59</xdr:row>
      <xdr:rowOff>91622</xdr:rowOff>
    </xdr:to>
    <xdr:sp macro="" textlink="">
      <xdr:nvSpPr>
        <xdr:cNvPr id="651" name="楕円 650">
          <a:extLst>
            <a:ext uri="{FF2B5EF4-FFF2-40B4-BE49-F238E27FC236}">
              <a16:creationId xmlns:a16="http://schemas.microsoft.com/office/drawing/2014/main" id="{C002356C-89D4-4014-A825-2981DD9E621F}"/>
            </a:ext>
          </a:extLst>
        </xdr:cNvPr>
        <xdr:cNvSpPr/>
      </xdr:nvSpPr>
      <xdr:spPr>
        <a:xfrm>
          <a:off x="14541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40822</xdr:rowOff>
    </xdr:from>
    <xdr:to>
      <xdr:col>81</xdr:col>
      <xdr:colOff>50800</xdr:colOff>
      <xdr:row>59</xdr:row>
      <xdr:rowOff>119199</xdr:rowOff>
    </xdr:to>
    <xdr:cxnSp macro="">
      <xdr:nvCxnSpPr>
        <xdr:cNvPr id="652" name="直線コネクタ 651">
          <a:extLst>
            <a:ext uri="{FF2B5EF4-FFF2-40B4-BE49-F238E27FC236}">
              <a16:creationId xmlns:a16="http://schemas.microsoft.com/office/drawing/2014/main" id="{4FFC26E8-82C1-4B4F-BD90-C2EF678889F2}"/>
            </a:ext>
          </a:extLst>
        </xdr:cNvPr>
        <xdr:cNvCxnSpPr/>
      </xdr:nvCxnSpPr>
      <xdr:spPr>
        <a:xfrm>
          <a:off x="14592300" y="10156372"/>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96157</xdr:rowOff>
    </xdr:from>
    <xdr:to>
      <xdr:col>72</xdr:col>
      <xdr:colOff>38100</xdr:colOff>
      <xdr:row>59</xdr:row>
      <xdr:rowOff>26307</xdr:rowOff>
    </xdr:to>
    <xdr:sp macro="" textlink="">
      <xdr:nvSpPr>
        <xdr:cNvPr id="653" name="楕円 652">
          <a:extLst>
            <a:ext uri="{FF2B5EF4-FFF2-40B4-BE49-F238E27FC236}">
              <a16:creationId xmlns:a16="http://schemas.microsoft.com/office/drawing/2014/main" id="{556C1097-92C5-4524-AF95-DD484C549A60}"/>
            </a:ext>
          </a:extLst>
        </xdr:cNvPr>
        <xdr:cNvSpPr/>
      </xdr:nvSpPr>
      <xdr:spPr>
        <a:xfrm>
          <a:off x="13652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146957</xdr:rowOff>
    </xdr:from>
    <xdr:to>
      <xdr:col>76</xdr:col>
      <xdr:colOff>114300</xdr:colOff>
      <xdr:row>59</xdr:row>
      <xdr:rowOff>40822</xdr:rowOff>
    </xdr:to>
    <xdr:cxnSp macro="">
      <xdr:nvCxnSpPr>
        <xdr:cNvPr id="654" name="直線コネクタ 653">
          <a:extLst>
            <a:ext uri="{FF2B5EF4-FFF2-40B4-BE49-F238E27FC236}">
              <a16:creationId xmlns:a16="http://schemas.microsoft.com/office/drawing/2014/main" id="{75641093-25A9-40EF-8F9F-127017663EA2}"/>
            </a:ext>
          </a:extLst>
        </xdr:cNvPr>
        <xdr:cNvCxnSpPr/>
      </xdr:nvCxnSpPr>
      <xdr:spPr>
        <a:xfrm>
          <a:off x="13703300" y="100910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14515</xdr:rowOff>
    </xdr:from>
    <xdr:to>
      <xdr:col>67</xdr:col>
      <xdr:colOff>101600</xdr:colOff>
      <xdr:row>58</xdr:row>
      <xdr:rowOff>116115</xdr:rowOff>
    </xdr:to>
    <xdr:sp macro="" textlink="">
      <xdr:nvSpPr>
        <xdr:cNvPr id="655" name="楕円 654">
          <a:extLst>
            <a:ext uri="{FF2B5EF4-FFF2-40B4-BE49-F238E27FC236}">
              <a16:creationId xmlns:a16="http://schemas.microsoft.com/office/drawing/2014/main" id="{95A95823-EA71-440B-9640-C3EC80205E38}"/>
            </a:ext>
          </a:extLst>
        </xdr:cNvPr>
        <xdr:cNvSpPr/>
      </xdr:nvSpPr>
      <xdr:spPr>
        <a:xfrm>
          <a:off x="12763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65315</xdr:rowOff>
    </xdr:from>
    <xdr:to>
      <xdr:col>71</xdr:col>
      <xdr:colOff>177800</xdr:colOff>
      <xdr:row>58</xdr:row>
      <xdr:rowOff>146957</xdr:rowOff>
    </xdr:to>
    <xdr:cxnSp macro="">
      <xdr:nvCxnSpPr>
        <xdr:cNvPr id="656" name="直線コネクタ 655">
          <a:extLst>
            <a:ext uri="{FF2B5EF4-FFF2-40B4-BE49-F238E27FC236}">
              <a16:creationId xmlns:a16="http://schemas.microsoft.com/office/drawing/2014/main" id="{2F364A02-6664-44D7-9631-62A72F1D1693}"/>
            </a:ext>
          </a:extLst>
        </xdr:cNvPr>
        <xdr:cNvCxnSpPr/>
      </xdr:nvCxnSpPr>
      <xdr:spPr>
        <a:xfrm>
          <a:off x="12814300" y="100094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0F850191-BB5C-4EE0-9EF0-446290B9405D}"/>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658" name="n_2aveValue【学校施設】&#10;有形固定資産減価償却率">
          <a:extLst>
            <a:ext uri="{FF2B5EF4-FFF2-40B4-BE49-F238E27FC236}">
              <a16:creationId xmlns:a16="http://schemas.microsoft.com/office/drawing/2014/main" id="{F39C391A-5180-4747-8F27-184A1A91A9F3}"/>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59" name="n_3aveValue【学校施設】&#10;有形固定資産減価償却率">
          <a:extLst>
            <a:ext uri="{FF2B5EF4-FFF2-40B4-BE49-F238E27FC236}">
              <a16:creationId xmlns:a16="http://schemas.microsoft.com/office/drawing/2014/main" id="{EF3861B7-C926-4325-8B2E-D13E154D1338}"/>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660" name="n_4aveValue【学校施設】&#10;有形固定資産減価償却率">
          <a:extLst>
            <a:ext uri="{FF2B5EF4-FFF2-40B4-BE49-F238E27FC236}">
              <a16:creationId xmlns:a16="http://schemas.microsoft.com/office/drawing/2014/main" id="{705C55C4-9410-4EFF-BAFA-AB4E78A0DBD4}"/>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161126</xdr:rowOff>
    </xdr:from>
    <xdr:ext cx="405111" cy="259045"/>
    <xdr:sp macro="" textlink="">
      <xdr:nvSpPr>
        <xdr:cNvPr id="661" name="n_1mainValue【学校施設】&#10;有形固定資産減価償却率">
          <a:extLst>
            <a:ext uri="{FF2B5EF4-FFF2-40B4-BE49-F238E27FC236}">
              <a16:creationId xmlns:a16="http://schemas.microsoft.com/office/drawing/2014/main" id="{6DEED2E0-2FF1-4EF5-AAE7-E153E5709963}"/>
            </a:ext>
          </a:extLst>
        </xdr:cNvPr>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108149</xdr:rowOff>
    </xdr:from>
    <xdr:ext cx="405111" cy="259045"/>
    <xdr:sp macro="" textlink="">
      <xdr:nvSpPr>
        <xdr:cNvPr id="662" name="n_2mainValue【学校施設】&#10;有形固定資産減価償却率">
          <a:extLst>
            <a:ext uri="{FF2B5EF4-FFF2-40B4-BE49-F238E27FC236}">
              <a16:creationId xmlns:a16="http://schemas.microsoft.com/office/drawing/2014/main" id="{307FFE01-655D-45C5-9655-D4017462AF44}"/>
            </a:ext>
          </a:extLst>
        </xdr:cNvPr>
        <xdr:cNvSpPr txBox="1"/>
      </xdr:nvSpPr>
      <xdr:spPr>
        <a:xfrm>
          <a:off x="14389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42834</xdr:rowOff>
    </xdr:from>
    <xdr:ext cx="405111" cy="259045"/>
    <xdr:sp macro="" textlink="">
      <xdr:nvSpPr>
        <xdr:cNvPr id="663" name="n_3mainValue【学校施設】&#10;有形固定資産減価償却率">
          <a:extLst>
            <a:ext uri="{FF2B5EF4-FFF2-40B4-BE49-F238E27FC236}">
              <a16:creationId xmlns:a16="http://schemas.microsoft.com/office/drawing/2014/main" id="{43948336-C6D6-4F62-BC6C-5418A5E78B7F}"/>
            </a:ext>
          </a:extLst>
        </xdr:cNvPr>
        <xdr:cNvSpPr txBox="1"/>
      </xdr:nvSpPr>
      <xdr:spPr>
        <a:xfrm>
          <a:off x="13500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132642</xdr:rowOff>
    </xdr:from>
    <xdr:ext cx="405111" cy="259045"/>
    <xdr:sp macro="" textlink="">
      <xdr:nvSpPr>
        <xdr:cNvPr id="664" name="n_4mainValue【学校施設】&#10;有形固定資産減価償却率">
          <a:extLst>
            <a:ext uri="{FF2B5EF4-FFF2-40B4-BE49-F238E27FC236}">
              <a16:creationId xmlns:a16="http://schemas.microsoft.com/office/drawing/2014/main" id="{4EC0E7C9-CBFD-45D9-89AF-B926EE87844A}"/>
            </a:ext>
          </a:extLst>
        </xdr:cNvPr>
        <xdr:cNvSpPr txBox="1"/>
      </xdr:nvSpPr>
      <xdr:spPr>
        <a:xfrm>
          <a:off x="12611744" y="973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F8DF028D-C20D-44C1-98C6-526DFBAC8F4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9D55A90B-0E9C-4416-A4CA-96413A3EDB4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95A5D800-8BD4-4B8E-81AF-DD3D4A0E32E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C352315C-439A-4D40-9664-9E9F7B0FFFF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D68D5677-9B63-4DE4-AF90-86712EAE711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BFD99A14-8411-4258-AD25-71F3FE78685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66062FF3-C36A-4F33-AEB7-8143EDFCBFD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3CE3F275-CD68-4112-A097-871923F96BB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E2D69F9C-E88C-4C2B-9DBD-24C74CCCCA1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6D272510-E5ED-4E81-B1FF-80867A2C61B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8D5F646E-6F54-4821-84E9-4C085461A96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BC4822EA-ABA3-41E4-8459-1B07CF7D1DB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12CB7706-8BDA-4D3E-AF86-EF52AD9E0BF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CC90DA77-1025-4959-B1B1-AB762808680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7F2D28DB-3F79-4017-BFE0-4CD7907F575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61D4D892-CE32-4FAF-B799-B06B9DFC9A4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7A1AE1E-DAB8-4DC5-873E-2F20B1F2743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408EAF3A-D33F-4C8D-88BC-003B727AD95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2C6CD3EF-497D-4E24-B24C-BA32341A498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F91F9053-24C1-4F32-9A72-74D2C606B6F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9937273C-8128-4D28-8B41-9F2FA4BBB57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FCA0FF9C-B7CC-4396-8A48-A49C9BA7AB7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B047FED0-CCAD-4898-8881-87D8BDA6FCD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704587F9-9BFA-4691-B7BD-FFE3407CB092}"/>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694DB17A-E2CB-4169-8625-0C0051F9C613}"/>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60E5B721-387E-4067-BBB3-973F2BDEF1E9}"/>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82268AA9-D9EC-4BB3-B5FA-B1430146E103}"/>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B14402D0-5208-4AC2-A3E0-E5F8883D50B0}"/>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E0D6E2D0-19A9-4892-B624-B0647A439072}"/>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295451AC-42CF-4089-AF74-EE6794AA92DF}"/>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5BAD3356-367B-4560-8EDF-F0391225FAB6}"/>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E95D6189-97C6-4990-9616-D7E95B083FF3}"/>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E26FCDEB-3255-4A6B-BD51-F1C77BC87C2A}"/>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AE4B1CE2-00D1-4ABE-AE91-6BC1718059A1}"/>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220618CF-81F4-457D-9AC1-C6B574E42A5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F5B8FEE8-B092-4A8F-B801-149AB96A3FE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7A1FDC2-2186-4F8E-8089-A46E973F08C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33FBED6-69ED-45E8-BA7E-FC429353F63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FF468AF-2BCA-4C74-A5D6-1D1D09B1EF9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156464</xdr:rowOff>
    </xdr:from>
    <xdr:to>
      <xdr:col>116</xdr:col>
      <xdr:colOff>114300</xdr:colOff>
      <xdr:row>61</xdr:row>
      <xdr:rowOff>86614</xdr:rowOff>
    </xdr:to>
    <xdr:sp macro="" textlink="">
      <xdr:nvSpPr>
        <xdr:cNvPr id="704" name="楕円 703">
          <a:extLst>
            <a:ext uri="{FF2B5EF4-FFF2-40B4-BE49-F238E27FC236}">
              <a16:creationId xmlns:a16="http://schemas.microsoft.com/office/drawing/2014/main" id="{180E0B6F-E094-4630-8290-A2B144216F28}"/>
            </a:ext>
          </a:extLst>
        </xdr:cNvPr>
        <xdr:cNvSpPr/>
      </xdr:nvSpPr>
      <xdr:spPr>
        <a:xfrm>
          <a:off x="22110700" y="104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7891</xdr:rowOff>
    </xdr:from>
    <xdr:ext cx="469744" cy="259045"/>
    <xdr:sp macro="" textlink="">
      <xdr:nvSpPr>
        <xdr:cNvPr id="705" name="【学校施設】&#10;一人当たり面積該当値テキスト">
          <a:extLst>
            <a:ext uri="{FF2B5EF4-FFF2-40B4-BE49-F238E27FC236}">
              <a16:creationId xmlns:a16="http://schemas.microsoft.com/office/drawing/2014/main" id="{4C8A202C-2C72-4277-B9E2-89DC12EA059D}"/>
            </a:ext>
          </a:extLst>
        </xdr:cNvPr>
        <xdr:cNvSpPr txBox="1"/>
      </xdr:nvSpPr>
      <xdr:spPr>
        <a:xfrm>
          <a:off x="22199600"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168466</xdr:rowOff>
    </xdr:from>
    <xdr:to>
      <xdr:col>112</xdr:col>
      <xdr:colOff>38100</xdr:colOff>
      <xdr:row>61</xdr:row>
      <xdr:rowOff>98616</xdr:rowOff>
    </xdr:to>
    <xdr:sp macro="" textlink="">
      <xdr:nvSpPr>
        <xdr:cNvPr id="706" name="楕円 705">
          <a:extLst>
            <a:ext uri="{FF2B5EF4-FFF2-40B4-BE49-F238E27FC236}">
              <a16:creationId xmlns:a16="http://schemas.microsoft.com/office/drawing/2014/main" id="{92AFAD62-C2A4-40C1-84A8-A0D0C8AC6724}"/>
            </a:ext>
          </a:extLst>
        </xdr:cNvPr>
        <xdr:cNvSpPr/>
      </xdr:nvSpPr>
      <xdr:spPr>
        <a:xfrm>
          <a:off x="21272500" y="104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35814</xdr:rowOff>
    </xdr:from>
    <xdr:to>
      <xdr:col>116</xdr:col>
      <xdr:colOff>63500</xdr:colOff>
      <xdr:row>61</xdr:row>
      <xdr:rowOff>47816</xdr:rowOff>
    </xdr:to>
    <xdr:cxnSp macro="">
      <xdr:nvCxnSpPr>
        <xdr:cNvPr id="707" name="直線コネクタ 706">
          <a:extLst>
            <a:ext uri="{FF2B5EF4-FFF2-40B4-BE49-F238E27FC236}">
              <a16:creationId xmlns:a16="http://schemas.microsoft.com/office/drawing/2014/main" id="{3E397FDE-3795-41F9-8C7A-ACF8A9FF9AD9}"/>
            </a:ext>
          </a:extLst>
        </xdr:cNvPr>
        <xdr:cNvCxnSpPr/>
      </xdr:nvCxnSpPr>
      <xdr:spPr>
        <a:xfrm flipV="1">
          <a:off x="21323300" y="10494264"/>
          <a:ext cx="8382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156083</xdr:rowOff>
    </xdr:from>
    <xdr:to>
      <xdr:col>107</xdr:col>
      <xdr:colOff>101600</xdr:colOff>
      <xdr:row>61</xdr:row>
      <xdr:rowOff>86233</xdr:rowOff>
    </xdr:to>
    <xdr:sp macro="" textlink="">
      <xdr:nvSpPr>
        <xdr:cNvPr id="708" name="楕円 707">
          <a:extLst>
            <a:ext uri="{FF2B5EF4-FFF2-40B4-BE49-F238E27FC236}">
              <a16:creationId xmlns:a16="http://schemas.microsoft.com/office/drawing/2014/main" id="{5808EE06-0444-425D-A624-3FB3BFDE3EBC}"/>
            </a:ext>
          </a:extLst>
        </xdr:cNvPr>
        <xdr:cNvSpPr/>
      </xdr:nvSpPr>
      <xdr:spPr>
        <a:xfrm>
          <a:off x="20383500" y="1044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35433</xdr:rowOff>
    </xdr:from>
    <xdr:to>
      <xdr:col>111</xdr:col>
      <xdr:colOff>177800</xdr:colOff>
      <xdr:row>61</xdr:row>
      <xdr:rowOff>47816</xdr:rowOff>
    </xdr:to>
    <xdr:cxnSp macro="">
      <xdr:nvCxnSpPr>
        <xdr:cNvPr id="709" name="直線コネクタ 708">
          <a:extLst>
            <a:ext uri="{FF2B5EF4-FFF2-40B4-BE49-F238E27FC236}">
              <a16:creationId xmlns:a16="http://schemas.microsoft.com/office/drawing/2014/main" id="{314250DF-1978-4317-9687-83085D8D6066}"/>
            </a:ext>
          </a:extLst>
        </xdr:cNvPr>
        <xdr:cNvCxnSpPr/>
      </xdr:nvCxnSpPr>
      <xdr:spPr>
        <a:xfrm>
          <a:off x="20434300" y="10493883"/>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168084</xdr:rowOff>
    </xdr:from>
    <xdr:to>
      <xdr:col>102</xdr:col>
      <xdr:colOff>165100</xdr:colOff>
      <xdr:row>61</xdr:row>
      <xdr:rowOff>98234</xdr:rowOff>
    </xdr:to>
    <xdr:sp macro="" textlink="">
      <xdr:nvSpPr>
        <xdr:cNvPr id="710" name="楕円 709">
          <a:extLst>
            <a:ext uri="{FF2B5EF4-FFF2-40B4-BE49-F238E27FC236}">
              <a16:creationId xmlns:a16="http://schemas.microsoft.com/office/drawing/2014/main" id="{B51E7BBA-27D4-4F39-B647-916F56FDF70F}"/>
            </a:ext>
          </a:extLst>
        </xdr:cNvPr>
        <xdr:cNvSpPr/>
      </xdr:nvSpPr>
      <xdr:spPr>
        <a:xfrm>
          <a:off x="19494500" y="104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35433</xdr:rowOff>
    </xdr:from>
    <xdr:to>
      <xdr:col>107</xdr:col>
      <xdr:colOff>50800</xdr:colOff>
      <xdr:row>61</xdr:row>
      <xdr:rowOff>47434</xdr:rowOff>
    </xdr:to>
    <xdr:cxnSp macro="">
      <xdr:nvCxnSpPr>
        <xdr:cNvPr id="711" name="直線コネクタ 710">
          <a:extLst>
            <a:ext uri="{FF2B5EF4-FFF2-40B4-BE49-F238E27FC236}">
              <a16:creationId xmlns:a16="http://schemas.microsoft.com/office/drawing/2014/main" id="{B23D4CB3-99F8-4ADA-83D3-D2C5A8420BE4}"/>
            </a:ext>
          </a:extLst>
        </xdr:cNvPr>
        <xdr:cNvCxnSpPr/>
      </xdr:nvCxnSpPr>
      <xdr:spPr>
        <a:xfrm flipV="1">
          <a:off x="19545300" y="10493883"/>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10922</xdr:rowOff>
    </xdr:from>
    <xdr:to>
      <xdr:col>98</xdr:col>
      <xdr:colOff>38100</xdr:colOff>
      <xdr:row>61</xdr:row>
      <xdr:rowOff>112522</xdr:rowOff>
    </xdr:to>
    <xdr:sp macro="" textlink="">
      <xdr:nvSpPr>
        <xdr:cNvPr id="712" name="楕円 711">
          <a:extLst>
            <a:ext uri="{FF2B5EF4-FFF2-40B4-BE49-F238E27FC236}">
              <a16:creationId xmlns:a16="http://schemas.microsoft.com/office/drawing/2014/main" id="{5AAE7A4D-4FC4-4D19-84D3-75538B588C0A}"/>
            </a:ext>
          </a:extLst>
        </xdr:cNvPr>
        <xdr:cNvSpPr/>
      </xdr:nvSpPr>
      <xdr:spPr>
        <a:xfrm>
          <a:off x="186055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47434</xdr:rowOff>
    </xdr:from>
    <xdr:to>
      <xdr:col>102</xdr:col>
      <xdr:colOff>114300</xdr:colOff>
      <xdr:row>61</xdr:row>
      <xdr:rowOff>61722</xdr:rowOff>
    </xdr:to>
    <xdr:cxnSp macro="">
      <xdr:nvCxnSpPr>
        <xdr:cNvPr id="713" name="直線コネクタ 712">
          <a:extLst>
            <a:ext uri="{FF2B5EF4-FFF2-40B4-BE49-F238E27FC236}">
              <a16:creationId xmlns:a16="http://schemas.microsoft.com/office/drawing/2014/main" id="{ECDEBFA2-440B-4CA9-BC54-58214935F908}"/>
            </a:ext>
          </a:extLst>
        </xdr:cNvPr>
        <xdr:cNvCxnSpPr/>
      </xdr:nvCxnSpPr>
      <xdr:spPr>
        <a:xfrm flipV="1">
          <a:off x="18656300" y="10505884"/>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C5B302BA-F352-466F-AFBA-EC83ECD4E569}"/>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C92D7A08-E827-4C5E-9243-01E3C27FD801}"/>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1FE5781A-E727-418E-887A-C0AE8D16D8FE}"/>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604C49FD-2D26-42FC-B15D-579933EF7E89}"/>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115143</xdr:rowOff>
    </xdr:from>
    <xdr:ext cx="469744" cy="259045"/>
    <xdr:sp macro="" textlink="">
      <xdr:nvSpPr>
        <xdr:cNvPr id="718" name="n_1mainValue【学校施設】&#10;一人当たり面積">
          <a:extLst>
            <a:ext uri="{FF2B5EF4-FFF2-40B4-BE49-F238E27FC236}">
              <a16:creationId xmlns:a16="http://schemas.microsoft.com/office/drawing/2014/main" id="{644E0D24-2532-4F9A-9CA9-C714242B7D0A}"/>
            </a:ext>
          </a:extLst>
        </xdr:cNvPr>
        <xdr:cNvSpPr txBox="1"/>
      </xdr:nvSpPr>
      <xdr:spPr>
        <a:xfrm>
          <a:off x="21075727" y="1023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102760</xdr:rowOff>
    </xdr:from>
    <xdr:ext cx="469744" cy="259045"/>
    <xdr:sp macro="" textlink="">
      <xdr:nvSpPr>
        <xdr:cNvPr id="719" name="n_2mainValue【学校施設】&#10;一人当たり面積">
          <a:extLst>
            <a:ext uri="{FF2B5EF4-FFF2-40B4-BE49-F238E27FC236}">
              <a16:creationId xmlns:a16="http://schemas.microsoft.com/office/drawing/2014/main" id="{3DA641D6-7213-4EFC-9FB8-081A03E0BE34}"/>
            </a:ext>
          </a:extLst>
        </xdr:cNvPr>
        <xdr:cNvSpPr txBox="1"/>
      </xdr:nvSpPr>
      <xdr:spPr>
        <a:xfrm>
          <a:off x="20199427" y="1021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114761</xdr:rowOff>
    </xdr:from>
    <xdr:ext cx="469744" cy="259045"/>
    <xdr:sp macro="" textlink="">
      <xdr:nvSpPr>
        <xdr:cNvPr id="720" name="n_3mainValue【学校施設】&#10;一人当たり面積">
          <a:extLst>
            <a:ext uri="{FF2B5EF4-FFF2-40B4-BE49-F238E27FC236}">
              <a16:creationId xmlns:a16="http://schemas.microsoft.com/office/drawing/2014/main" id="{CCAEB572-8D12-4C0C-8186-D8F4FEA7492B}"/>
            </a:ext>
          </a:extLst>
        </xdr:cNvPr>
        <xdr:cNvSpPr txBox="1"/>
      </xdr:nvSpPr>
      <xdr:spPr>
        <a:xfrm>
          <a:off x="19310427" y="1023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129049</xdr:rowOff>
    </xdr:from>
    <xdr:ext cx="469744" cy="259045"/>
    <xdr:sp macro="" textlink="">
      <xdr:nvSpPr>
        <xdr:cNvPr id="721" name="n_4mainValue【学校施設】&#10;一人当たり面積">
          <a:extLst>
            <a:ext uri="{FF2B5EF4-FFF2-40B4-BE49-F238E27FC236}">
              <a16:creationId xmlns:a16="http://schemas.microsoft.com/office/drawing/2014/main" id="{874C983E-6C4D-418C-8083-E411A119F673}"/>
            </a:ext>
          </a:extLst>
        </xdr:cNvPr>
        <xdr:cNvSpPr txBox="1"/>
      </xdr:nvSpPr>
      <xdr:spPr>
        <a:xfrm>
          <a:off x="18421427" y="1024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31006293-4439-4D04-9E7E-99BD4BB8AB6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D7677B8E-91FD-453E-A1C8-D4C608E9A01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ACD3AC1E-DED5-481E-BC2C-4B9F431AD58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91FB2DC7-82B4-4B6B-8DCC-A7F8D6980A4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7D7A790C-0A25-4C8A-9A5C-CBE6FD9ABAA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94698D90-5A1F-459C-92CB-517851E907F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C7F0041B-BF40-4018-B29D-D1AAB5C3303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15EAD9FD-F7C3-43A9-968B-E629A724B07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D3D6E4E8-BD55-4BB9-ACA9-1C3E41A665F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20359012-F51D-4324-A333-2B1F8CCCC05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2C5E6B23-04C3-4631-9F59-E599D9791E3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2CFEA28F-2E1D-4EBE-9879-FE11966D980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79EBC9C2-DB02-4D7E-922D-0F5D7AAB523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F3D2EBC4-9D6C-4D27-BBCD-D7E12645EC5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6B4008FE-CCCC-4ACF-AEAA-775A98CF917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ECE015AC-84FA-4DE4-97A1-05FE3477383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F44F7812-B881-4917-8003-4E20D16D8E3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C12EA270-491D-43EB-B439-39AD5490E74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E8911B8B-8FB5-48B1-8DD2-09D96884320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AA37179F-CFEC-4CFE-9394-BE1EC8D3E2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7129C2B3-E13D-422B-9BD4-0E0BC824C41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9E8F9FF6-6B7D-4CC7-A78C-70CBD7ED65D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B372356C-A4C0-4017-AA50-14A66F42D17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FDCAF5CB-9A38-4D34-B0EA-CAD1A886154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D27105AB-51B2-4C4F-95FD-334F17D2ACB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BC694C0C-EBE6-4747-A1A1-121D8443C2A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CE792F42-1D3A-455D-8C30-F5C22B06FDE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7D15839D-7516-4939-A06C-482E9CE77C3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81F43DF3-BF71-455F-A78E-86129CDAB00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B68FCC04-D8E3-4FCE-B3F4-EF5FBAAC08D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7075B2F1-DDF0-4B83-9756-E5A50A56938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15F691EF-7E3E-403C-9DF6-8F8BF4A70F6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F77E4CD2-7D0B-4AA1-8270-BEBE246BC39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71B5648E-614C-4C15-A5DF-CEB52019697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834BC873-36FD-4D05-A76B-1275FD5A529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ACD67D14-F9A5-427E-B96C-7C943C3C9F2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C9EB96BA-1EFF-4249-923F-4EE131E91B9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D2694A73-AFEE-4E0A-96D1-006A4754AF6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0E43CD37-6555-43B9-9D8F-07246C4F053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D27567A2-1DF8-49E3-868D-52380934DB0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5290FA6F-DE42-45A5-A17A-7DF5EE6B550F}"/>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80D28488-F4CB-4ED3-A557-1B40F7E0F9A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D134F8A8-C6AD-4DE3-9007-4CF63CEFADC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5" name="【公民館】&#10;有形固定資産減価償却率最大値テキスト">
          <a:extLst>
            <a:ext uri="{FF2B5EF4-FFF2-40B4-BE49-F238E27FC236}">
              <a16:creationId xmlns:a16="http://schemas.microsoft.com/office/drawing/2014/main" id="{D62FFDB3-F8E4-4589-BFB8-67A295DEE2DB}"/>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6" name="直線コネクタ 765">
          <a:extLst>
            <a:ext uri="{FF2B5EF4-FFF2-40B4-BE49-F238E27FC236}">
              <a16:creationId xmlns:a16="http://schemas.microsoft.com/office/drawing/2014/main" id="{A7AC664C-B4ED-41EA-8799-D255F221292C}"/>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7" name="【公民館】&#10;有形固定資産減価償却率平均値テキスト">
          <a:extLst>
            <a:ext uri="{FF2B5EF4-FFF2-40B4-BE49-F238E27FC236}">
              <a16:creationId xmlns:a16="http://schemas.microsoft.com/office/drawing/2014/main" id="{E15DA529-DEE4-4CB4-A510-AB8D535420F1}"/>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68" name="フローチャート: 判断 767">
          <a:extLst>
            <a:ext uri="{FF2B5EF4-FFF2-40B4-BE49-F238E27FC236}">
              <a16:creationId xmlns:a16="http://schemas.microsoft.com/office/drawing/2014/main" id="{05B91B07-17E5-4C9B-A2B3-B1A97EB9BD3C}"/>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69" name="フローチャート: 判断 768">
          <a:extLst>
            <a:ext uri="{FF2B5EF4-FFF2-40B4-BE49-F238E27FC236}">
              <a16:creationId xmlns:a16="http://schemas.microsoft.com/office/drawing/2014/main" id="{1E064F48-A52E-4862-B37F-D40097B495BC}"/>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0" name="フローチャート: 判断 769">
          <a:extLst>
            <a:ext uri="{FF2B5EF4-FFF2-40B4-BE49-F238E27FC236}">
              <a16:creationId xmlns:a16="http://schemas.microsoft.com/office/drawing/2014/main" id="{519EE584-E33A-452A-82E8-6C0E9F7D4B00}"/>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1" name="フローチャート: 判断 770">
          <a:extLst>
            <a:ext uri="{FF2B5EF4-FFF2-40B4-BE49-F238E27FC236}">
              <a16:creationId xmlns:a16="http://schemas.microsoft.com/office/drawing/2014/main" id="{9DF18A0E-3FC5-495C-BC78-155EE742A898}"/>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72" name="フローチャート: 判断 771">
          <a:extLst>
            <a:ext uri="{FF2B5EF4-FFF2-40B4-BE49-F238E27FC236}">
              <a16:creationId xmlns:a16="http://schemas.microsoft.com/office/drawing/2014/main" id="{3B25601E-7451-4A41-992E-4F08E474F1F1}"/>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D6D90F4-2951-489A-9716-A889B281100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EA80D8D8-AEFE-4A3A-B226-C9FAE428E90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FD4B779-03EB-4879-ABEC-12CD6F1C614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E4ADBA9D-88AE-45D4-827E-A4E45BD1690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FF84D69-467C-4D31-B957-E7213D59427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50164</xdr:rowOff>
    </xdr:from>
    <xdr:to>
      <xdr:col>85</xdr:col>
      <xdr:colOff>177800</xdr:colOff>
      <xdr:row>105</xdr:row>
      <xdr:rowOff>151764</xdr:rowOff>
    </xdr:to>
    <xdr:sp macro="" textlink="">
      <xdr:nvSpPr>
        <xdr:cNvPr id="778" name="楕円 777">
          <a:extLst>
            <a:ext uri="{FF2B5EF4-FFF2-40B4-BE49-F238E27FC236}">
              <a16:creationId xmlns:a16="http://schemas.microsoft.com/office/drawing/2014/main" id="{1C1B5154-5980-4038-AAA0-DE9BDA5D3E8B}"/>
            </a:ext>
          </a:extLst>
        </xdr:cNvPr>
        <xdr:cNvSpPr/>
      </xdr:nvSpPr>
      <xdr:spPr>
        <a:xfrm>
          <a:off x="162687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28591</xdr:rowOff>
    </xdr:from>
    <xdr:ext cx="405111" cy="259045"/>
    <xdr:sp macro="" textlink="">
      <xdr:nvSpPr>
        <xdr:cNvPr id="779" name="【公民館】&#10;有形固定資産減価償却率該当値テキスト">
          <a:extLst>
            <a:ext uri="{FF2B5EF4-FFF2-40B4-BE49-F238E27FC236}">
              <a16:creationId xmlns:a16="http://schemas.microsoft.com/office/drawing/2014/main" id="{7ED4CF37-FE91-4ABD-8ED4-A030E237285A}"/>
            </a:ext>
          </a:extLst>
        </xdr:cNvPr>
        <xdr:cNvSpPr txBox="1"/>
      </xdr:nvSpPr>
      <xdr:spPr>
        <a:xfrm>
          <a:off x="16357600"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33020</xdr:rowOff>
    </xdr:from>
    <xdr:to>
      <xdr:col>81</xdr:col>
      <xdr:colOff>101600</xdr:colOff>
      <xdr:row>105</xdr:row>
      <xdr:rowOff>134620</xdr:rowOff>
    </xdr:to>
    <xdr:sp macro="" textlink="">
      <xdr:nvSpPr>
        <xdr:cNvPr id="780" name="楕円 779">
          <a:extLst>
            <a:ext uri="{FF2B5EF4-FFF2-40B4-BE49-F238E27FC236}">
              <a16:creationId xmlns:a16="http://schemas.microsoft.com/office/drawing/2014/main" id="{EAD871EF-229B-4AC8-BB0E-30A4312D2C44}"/>
            </a:ext>
          </a:extLst>
        </xdr:cNvPr>
        <xdr:cNvSpPr/>
      </xdr:nvSpPr>
      <xdr:spPr>
        <a:xfrm>
          <a:off x="15430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83820</xdr:rowOff>
    </xdr:from>
    <xdr:to>
      <xdr:col>85</xdr:col>
      <xdr:colOff>127000</xdr:colOff>
      <xdr:row>105</xdr:row>
      <xdr:rowOff>100964</xdr:rowOff>
    </xdr:to>
    <xdr:cxnSp macro="">
      <xdr:nvCxnSpPr>
        <xdr:cNvPr id="781" name="直線コネクタ 780">
          <a:extLst>
            <a:ext uri="{FF2B5EF4-FFF2-40B4-BE49-F238E27FC236}">
              <a16:creationId xmlns:a16="http://schemas.microsoft.com/office/drawing/2014/main" id="{5BF87DE7-4B5D-41B7-B755-30B9B84611A5}"/>
            </a:ext>
          </a:extLst>
        </xdr:cNvPr>
        <xdr:cNvCxnSpPr/>
      </xdr:nvCxnSpPr>
      <xdr:spPr>
        <a:xfrm>
          <a:off x="15481300" y="18086070"/>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168275</xdr:rowOff>
    </xdr:from>
    <xdr:to>
      <xdr:col>76</xdr:col>
      <xdr:colOff>165100</xdr:colOff>
      <xdr:row>105</xdr:row>
      <xdr:rowOff>98425</xdr:rowOff>
    </xdr:to>
    <xdr:sp macro="" textlink="">
      <xdr:nvSpPr>
        <xdr:cNvPr id="782" name="楕円 781">
          <a:extLst>
            <a:ext uri="{FF2B5EF4-FFF2-40B4-BE49-F238E27FC236}">
              <a16:creationId xmlns:a16="http://schemas.microsoft.com/office/drawing/2014/main" id="{B8607878-F8BD-444E-AD47-05470F56ED4B}"/>
            </a:ext>
          </a:extLst>
        </xdr:cNvPr>
        <xdr:cNvSpPr/>
      </xdr:nvSpPr>
      <xdr:spPr>
        <a:xfrm>
          <a:off x="14541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47625</xdr:rowOff>
    </xdr:from>
    <xdr:to>
      <xdr:col>81</xdr:col>
      <xdr:colOff>50800</xdr:colOff>
      <xdr:row>105</xdr:row>
      <xdr:rowOff>83820</xdr:rowOff>
    </xdr:to>
    <xdr:cxnSp macro="">
      <xdr:nvCxnSpPr>
        <xdr:cNvPr id="783" name="直線コネクタ 782">
          <a:extLst>
            <a:ext uri="{FF2B5EF4-FFF2-40B4-BE49-F238E27FC236}">
              <a16:creationId xmlns:a16="http://schemas.microsoft.com/office/drawing/2014/main" id="{B9C8BE50-1554-461D-A956-954BBD8F6360}"/>
            </a:ext>
          </a:extLst>
        </xdr:cNvPr>
        <xdr:cNvCxnSpPr/>
      </xdr:nvCxnSpPr>
      <xdr:spPr>
        <a:xfrm>
          <a:off x="14592300" y="180498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133986</xdr:rowOff>
    </xdr:from>
    <xdr:to>
      <xdr:col>72</xdr:col>
      <xdr:colOff>38100</xdr:colOff>
      <xdr:row>105</xdr:row>
      <xdr:rowOff>64136</xdr:rowOff>
    </xdr:to>
    <xdr:sp macro="" textlink="">
      <xdr:nvSpPr>
        <xdr:cNvPr id="784" name="楕円 783">
          <a:extLst>
            <a:ext uri="{FF2B5EF4-FFF2-40B4-BE49-F238E27FC236}">
              <a16:creationId xmlns:a16="http://schemas.microsoft.com/office/drawing/2014/main" id="{DC65C77C-C49B-4F83-8DBC-147941B8C259}"/>
            </a:ext>
          </a:extLst>
        </xdr:cNvPr>
        <xdr:cNvSpPr/>
      </xdr:nvSpPr>
      <xdr:spPr>
        <a:xfrm>
          <a:off x="13652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13336</xdr:rowOff>
    </xdr:from>
    <xdr:to>
      <xdr:col>76</xdr:col>
      <xdr:colOff>114300</xdr:colOff>
      <xdr:row>105</xdr:row>
      <xdr:rowOff>47625</xdr:rowOff>
    </xdr:to>
    <xdr:cxnSp macro="">
      <xdr:nvCxnSpPr>
        <xdr:cNvPr id="785" name="直線コネクタ 784">
          <a:extLst>
            <a:ext uri="{FF2B5EF4-FFF2-40B4-BE49-F238E27FC236}">
              <a16:creationId xmlns:a16="http://schemas.microsoft.com/office/drawing/2014/main" id="{20B2A001-AD70-4DBE-8CCD-19152910EA7F}"/>
            </a:ext>
          </a:extLst>
        </xdr:cNvPr>
        <xdr:cNvCxnSpPr/>
      </xdr:nvCxnSpPr>
      <xdr:spPr>
        <a:xfrm>
          <a:off x="13703300" y="180155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99695</xdr:rowOff>
    </xdr:from>
    <xdr:to>
      <xdr:col>67</xdr:col>
      <xdr:colOff>101600</xdr:colOff>
      <xdr:row>105</xdr:row>
      <xdr:rowOff>29845</xdr:rowOff>
    </xdr:to>
    <xdr:sp macro="" textlink="">
      <xdr:nvSpPr>
        <xdr:cNvPr id="786" name="楕円 785">
          <a:extLst>
            <a:ext uri="{FF2B5EF4-FFF2-40B4-BE49-F238E27FC236}">
              <a16:creationId xmlns:a16="http://schemas.microsoft.com/office/drawing/2014/main" id="{F2254A9C-B39B-404B-BE2B-06ED92D06FD7}"/>
            </a:ext>
          </a:extLst>
        </xdr:cNvPr>
        <xdr:cNvSpPr/>
      </xdr:nvSpPr>
      <xdr:spPr>
        <a:xfrm>
          <a:off x="12763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150495</xdr:rowOff>
    </xdr:from>
    <xdr:to>
      <xdr:col>71</xdr:col>
      <xdr:colOff>177800</xdr:colOff>
      <xdr:row>105</xdr:row>
      <xdr:rowOff>13336</xdr:rowOff>
    </xdr:to>
    <xdr:cxnSp macro="">
      <xdr:nvCxnSpPr>
        <xdr:cNvPr id="787" name="直線コネクタ 786">
          <a:extLst>
            <a:ext uri="{FF2B5EF4-FFF2-40B4-BE49-F238E27FC236}">
              <a16:creationId xmlns:a16="http://schemas.microsoft.com/office/drawing/2014/main" id="{29FA9AF2-2D0B-42E4-9B3D-85621A3C50E6}"/>
            </a:ext>
          </a:extLst>
        </xdr:cNvPr>
        <xdr:cNvCxnSpPr/>
      </xdr:nvCxnSpPr>
      <xdr:spPr>
        <a:xfrm>
          <a:off x="12814300" y="179812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88" name="n_1aveValue【公民館】&#10;有形固定資産減価償却率">
          <a:extLst>
            <a:ext uri="{FF2B5EF4-FFF2-40B4-BE49-F238E27FC236}">
              <a16:creationId xmlns:a16="http://schemas.microsoft.com/office/drawing/2014/main" id="{7FE31867-B3A5-4C86-AB51-499FF51C1E34}"/>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89" name="n_2aveValue【公民館】&#10;有形固定資産減価償却率">
          <a:extLst>
            <a:ext uri="{FF2B5EF4-FFF2-40B4-BE49-F238E27FC236}">
              <a16:creationId xmlns:a16="http://schemas.microsoft.com/office/drawing/2014/main" id="{E1C07EC7-40D9-4CC1-8F1B-5F02FCF4D119}"/>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790" name="n_3aveValue【公民館】&#10;有形固定資産減価償却率">
          <a:extLst>
            <a:ext uri="{FF2B5EF4-FFF2-40B4-BE49-F238E27FC236}">
              <a16:creationId xmlns:a16="http://schemas.microsoft.com/office/drawing/2014/main" id="{6182904B-9365-4E12-85B7-B9ACE8328F2F}"/>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791" name="n_4aveValue【公民館】&#10;有形固定資産減価償却率">
          <a:extLst>
            <a:ext uri="{FF2B5EF4-FFF2-40B4-BE49-F238E27FC236}">
              <a16:creationId xmlns:a16="http://schemas.microsoft.com/office/drawing/2014/main" id="{44F20EF9-63AD-427E-8115-E36C5E99CAF6}"/>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125747</xdr:rowOff>
    </xdr:from>
    <xdr:ext cx="405111" cy="259045"/>
    <xdr:sp macro="" textlink="">
      <xdr:nvSpPr>
        <xdr:cNvPr id="792" name="n_1mainValue【公民館】&#10;有形固定資産減価償却率">
          <a:extLst>
            <a:ext uri="{FF2B5EF4-FFF2-40B4-BE49-F238E27FC236}">
              <a16:creationId xmlns:a16="http://schemas.microsoft.com/office/drawing/2014/main" id="{DD00587A-E075-40FC-A754-353424A78D7A}"/>
            </a:ext>
          </a:extLst>
        </xdr:cNvPr>
        <xdr:cNvSpPr txBox="1"/>
      </xdr:nvSpPr>
      <xdr:spPr>
        <a:xfrm>
          <a:off x="152660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89552</xdr:rowOff>
    </xdr:from>
    <xdr:ext cx="405111" cy="259045"/>
    <xdr:sp macro="" textlink="">
      <xdr:nvSpPr>
        <xdr:cNvPr id="793" name="n_2mainValue【公民館】&#10;有形固定資産減価償却率">
          <a:extLst>
            <a:ext uri="{FF2B5EF4-FFF2-40B4-BE49-F238E27FC236}">
              <a16:creationId xmlns:a16="http://schemas.microsoft.com/office/drawing/2014/main" id="{38A6208A-D8E2-4ABD-81EF-39111756F6D3}"/>
            </a:ext>
          </a:extLst>
        </xdr:cNvPr>
        <xdr:cNvSpPr txBox="1"/>
      </xdr:nvSpPr>
      <xdr:spPr>
        <a:xfrm>
          <a:off x="143897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55263</xdr:rowOff>
    </xdr:from>
    <xdr:ext cx="405111" cy="259045"/>
    <xdr:sp macro="" textlink="">
      <xdr:nvSpPr>
        <xdr:cNvPr id="794" name="n_3mainValue【公民館】&#10;有形固定資産減価償却率">
          <a:extLst>
            <a:ext uri="{FF2B5EF4-FFF2-40B4-BE49-F238E27FC236}">
              <a16:creationId xmlns:a16="http://schemas.microsoft.com/office/drawing/2014/main" id="{C7140B18-6FF9-44ED-9670-7C789BE96FDC}"/>
            </a:ext>
          </a:extLst>
        </xdr:cNvPr>
        <xdr:cNvSpPr txBox="1"/>
      </xdr:nvSpPr>
      <xdr:spPr>
        <a:xfrm>
          <a:off x="13500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46372</xdr:rowOff>
    </xdr:from>
    <xdr:ext cx="405111" cy="259045"/>
    <xdr:sp macro="" textlink="">
      <xdr:nvSpPr>
        <xdr:cNvPr id="795" name="n_4mainValue【公民館】&#10;有形固定資産減価償却率">
          <a:extLst>
            <a:ext uri="{FF2B5EF4-FFF2-40B4-BE49-F238E27FC236}">
              <a16:creationId xmlns:a16="http://schemas.microsoft.com/office/drawing/2014/main" id="{9CDD9DA3-01EB-4D52-9EC0-146D3FB3DED3}"/>
            </a:ext>
          </a:extLst>
        </xdr:cNvPr>
        <xdr:cNvSpPr txBox="1"/>
      </xdr:nvSpPr>
      <xdr:spPr>
        <a:xfrm>
          <a:off x="126117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5E0D022E-6D28-46C1-9A57-5104D7BCCA0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B5DE5D82-28D1-4975-A5EA-6A84B27B8E4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5F319E4C-7835-4448-8E2D-7932BBDC642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AA785112-E5D2-4449-812A-1D8DF1FD1EE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589F3FC2-0B38-42E1-BC79-5B4821CF953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E85358CF-1B1C-4FA0-B426-6CE01A40F07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BD751026-B96D-4041-8FFA-2EF68D46D6E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FF1688F1-5408-4341-9CBA-227A29A1B92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3FBE11D5-11FE-412C-8ECA-6700BF51325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2E35FC7D-DB9B-4211-B11F-179DA2EB1E5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D215B8A3-44A6-4FDC-A56F-BB05F76B2DF4}"/>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5D2B21DC-4D14-40BB-B532-BAE40C320D7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F262900A-428C-4B0B-A150-839F62AD383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D7719E8D-47E8-4242-A8FF-CEA15FCFFE0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14E6D6E5-3BB5-4C83-949C-C9A7818E144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1EACF13E-9899-4C1E-9FB8-569317FA284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8A5FEAC1-5ABF-4291-A267-17C35FC0368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6F1CC565-2C20-4764-B30C-B32BE99EB36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9A46DDA0-8E19-46AB-A336-B5F67AAFD1E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8788B69A-EC2C-4DA4-9868-0ED4FD432B1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D1615564-CEF1-47F3-9F92-E4083C912D6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7AB79561-2943-4EF9-9B9F-49549100CAB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91297FE6-5E29-48CF-AD4A-153DC9787E6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C89FA144-45E2-4B05-AB24-8D22072A5AE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6049A5D8-6EC5-4F11-AB3B-9A3C2EBFF8C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1" name="直線コネクタ 820">
          <a:extLst>
            <a:ext uri="{FF2B5EF4-FFF2-40B4-BE49-F238E27FC236}">
              <a16:creationId xmlns:a16="http://schemas.microsoft.com/office/drawing/2014/main" id="{A5722337-19BF-48A5-8BCC-99381795F997}"/>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2" name="【公民館】&#10;一人当たり面積最小値テキスト">
          <a:extLst>
            <a:ext uri="{FF2B5EF4-FFF2-40B4-BE49-F238E27FC236}">
              <a16:creationId xmlns:a16="http://schemas.microsoft.com/office/drawing/2014/main" id="{9C0EA168-CAC0-4489-8634-A91C4434ED47}"/>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3" name="直線コネクタ 822">
          <a:extLst>
            <a:ext uri="{FF2B5EF4-FFF2-40B4-BE49-F238E27FC236}">
              <a16:creationId xmlns:a16="http://schemas.microsoft.com/office/drawing/2014/main" id="{2F4ABB0C-3823-40F4-AB83-3700A2890676}"/>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4" name="【公民館】&#10;一人当たり面積最大値テキスト">
          <a:extLst>
            <a:ext uri="{FF2B5EF4-FFF2-40B4-BE49-F238E27FC236}">
              <a16:creationId xmlns:a16="http://schemas.microsoft.com/office/drawing/2014/main" id="{AC4CF4DF-00E9-46E0-9548-961EE0C3FC8B}"/>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5" name="直線コネクタ 824">
          <a:extLst>
            <a:ext uri="{FF2B5EF4-FFF2-40B4-BE49-F238E27FC236}">
              <a16:creationId xmlns:a16="http://schemas.microsoft.com/office/drawing/2014/main" id="{65BD9C93-4D0B-445C-9459-3C56FC36CA55}"/>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826" name="【公民館】&#10;一人当たり面積平均値テキスト">
          <a:extLst>
            <a:ext uri="{FF2B5EF4-FFF2-40B4-BE49-F238E27FC236}">
              <a16:creationId xmlns:a16="http://schemas.microsoft.com/office/drawing/2014/main" id="{1BC7DFBE-1E6C-462A-9E20-3FB241425E04}"/>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7" name="フローチャート: 判断 826">
          <a:extLst>
            <a:ext uri="{FF2B5EF4-FFF2-40B4-BE49-F238E27FC236}">
              <a16:creationId xmlns:a16="http://schemas.microsoft.com/office/drawing/2014/main" id="{4B7BC1E0-6B7D-48FD-AEC7-FAF9EAF42789}"/>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28" name="フローチャート: 判断 827">
          <a:extLst>
            <a:ext uri="{FF2B5EF4-FFF2-40B4-BE49-F238E27FC236}">
              <a16:creationId xmlns:a16="http://schemas.microsoft.com/office/drawing/2014/main" id="{48B0F6A1-5CA3-47B0-9D02-6D20F7CB0354}"/>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29" name="フローチャート: 判断 828">
          <a:extLst>
            <a:ext uri="{FF2B5EF4-FFF2-40B4-BE49-F238E27FC236}">
              <a16:creationId xmlns:a16="http://schemas.microsoft.com/office/drawing/2014/main" id="{5E80B205-9852-424B-85B6-730268C20B09}"/>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0" name="フローチャート: 判断 829">
          <a:extLst>
            <a:ext uri="{FF2B5EF4-FFF2-40B4-BE49-F238E27FC236}">
              <a16:creationId xmlns:a16="http://schemas.microsoft.com/office/drawing/2014/main" id="{B8D64B0B-C4A0-41FB-9805-72410EEB4118}"/>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831" name="フローチャート: 判断 830">
          <a:extLst>
            <a:ext uri="{FF2B5EF4-FFF2-40B4-BE49-F238E27FC236}">
              <a16:creationId xmlns:a16="http://schemas.microsoft.com/office/drawing/2014/main" id="{50657662-B02B-4B97-9786-B632563BAA60}"/>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7F98206-B45A-4CC0-A379-1E4E81F7B24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121AAD13-7588-4542-921F-72D3B411EBB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AD7B8FF-60E8-49D2-97A2-D96EBBAD69C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27618BC-ABDD-4565-B17A-46B5816F3B7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77783C8-242E-4CC9-BD6D-F03D9ABCF4A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31931</xdr:rowOff>
    </xdr:from>
    <xdr:to>
      <xdr:col>116</xdr:col>
      <xdr:colOff>114300</xdr:colOff>
      <xdr:row>106</xdr:row>
      <xdr:rowOff>133531</xdr:rowOff>
    </xdr:to>
    <xdr:sp macro="" textlink="">
      <xdr:nvSpPr>
        <xdr:cNvPr id="837" name="楕円 836">
          <a:extLst>
            <a:ext uri="{FF2B5EF4-FFF2-40B4-BE49-F238E27FC236}">
              <a16:creationId xmlns:a16="http://schemas.microsoft.com/office/drawing/2014/main" id="{C71BBD4F-4D5D-4F79-B884-A1C0EA31D5EE}"/>
            </a:ext>
          </a:extLst>
        </xdr:cNvPr>
        <xdr:cNvSpPr/>
      </xdr:nvSpPr>
      <xdr:spPr>
        <a:xfrm>
          <a:off x="221107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54808</xdr:rowOff>
    </xdr:from>
    <xdr:ext cx="469744" cy="259045"/>
    <xdr:sp macro="" textlink="">
      <xdr:nvSpPr>
        <xdr:cNvPr id="838" name="【公民館】&#10;一人当たり面積該当値テキスト">
          <a:extLst>
            <a:ext uri="{FF2B5EF4-FFF2-40B4-BE49-F238E27FC236}">
              <a16:creationId xmlns:a16="http://schemas.microsoft.com/office/drawing/2014/main" id="{6F35E51F-2301-4541-B046-C13ED4AEAF7A}"/>
            </a:ext>
          </a:extLst>
        </xdr:cNvPr>
        <xdr:cNvSpPr txBox="1"/>
      </xdr:nvSpPr>
      <xdr:spPr>
        <a:xfrm>
          <a:off x="22199600" y="1805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41729</xdr:rowOff>
    </xdr:from>
    <xdr:to>
      <xdr:col>112</xdr:col>
      <xdr:colOff>38100</xdr:colOff>
      <xdr:row>106</xdr:row>
      <xdr:rowOff>143329</xdr:rowOff>
    </xdr:to>
    <xdr:sp macro="" textlink="">
      <xdr:nvSpPr>
        <xdr:cNvPr id="839" name="楕円 838">
          <a:extLst>
            <a:ext uri="{FF2B5EF4-FFF2-40B4-BE49-F238E27FC236}">
              <a16:creationId xmlns:a16="http://schemas.microsoft.com/office/drawing/2014/main" id="{9CD87687-7006-4E0B-B14A-8C7B5B188646}"/>
            </a:ext>
          </a:extLst>
        </xdr:cNvPr>
        <xdr:cNvSpPr/>
      </xdr:nvSpPr>
      <xdr:spPr>
        <a:xfrm>
          <a:off x="21272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82731</xdr:rowOff>
    </xdr:from>
    <xdr:to>
      <xdr:col>116</xdr:col>
      <xdr:colOff>63500</xdr:colOff>
      <xdr:row>106</xdr:row>
      <xdr:rowOff>92529</xdr:rowOff>
    </xdr:to>
    <xdr:cxnSp macro="">
      <xdr:nvCxnSpPr>
        <xdr:cNvPr id="840" name="直線コネクタ 839">
          <a:extLst>
            <a:ext uri="{FF2B5EF4-FFF2-40B4-BE49-F238E27FC236}">
              <a16:creationId xmlns:a16="http://schemas.microsoft.com/office/drawing/2014/main" id="{3C166A41-F08F-4F9A-8BCE-E2002B2B38B7}"/>
            </a:ext>
          </a:extLst>
        </xdr:cNvPr>
        <xdr:cNvCxnSpPr/>
      </xdr:nvCxnSpPr>
      <xdr:spPr>
        <a:xfrm flipV="1">
          <a:off x="21323300" y="1825643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53158</xdr:rowOff>
    </xdr:from>
    <xdr:to>
      <xdr:col>107</xdr:col>
      <xdr:colOff>101600</xdr:colOff>
      <xdr:row>106</xdr:row>
      <xdr:rowOff>154758</xdr:rowOff>
    </xdr:to>
    <xdr:sp macro="" textlink="">
      <xdr:nvSpPr>
        <xdr:cNvPr id="841" name="楕円 840">
          <a:extLst>
            <a:ext uri="{FF2B5EF4-FFF2-40B4-BE49-F238E27FC236}">
              <a16:creationId xmlns:a16="http://schemas.microsoft.com/office/drawing/2014/main" id="{74513C13-766C-4C60-B34B-F36159F79BDE}"/>
            </a:ext>
          </a:extLst>
        </xdr:cNvPr>
        <xdr:cNvSpPr/>
      </xdr:nvSpPr>
      <xdr:spPr>
        <a:xfrm>
          <a:off x="20383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92529</xdr:rowOff>
    </xdr:from>
    <xdr:to>
      <xdr:col>111</xdr:col>
      <xdr:colOff>177800</xdr:colOff>
      <xdr:row>106</xdr:row>
      <xdr:rowOff>103958</xdr:rowOff>
    </xdr:to>
    <xdr:cxnSp macro="">
      <xdr:nvCxnSpPr>
        <xdr:cNvPr id="842" name="直線コネクタ 841">
          <a:extLst>
            <a:ext uri="{FF2B5EF4-FFF2-40B4-BE49-F238E27FC236}">
              <a16:creationId xmlns:a16="http://schemas.microsoft.com/office/drawing/2014/main" id="{2697CEFA-1C24-4A11-94B6-B8AC2196390F}"/>
            </a:ext>
          </a:extLst>
        </xdr:cNvPr>
        <xdr:cNvCxnSpPr/>
      </xdr:nvCxnSpPr>
      <xdr:spPr>
        <a:xfrm flipV="1">
          <a:off x="20434300" y="1826622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843" name="楕円 842">
          <a:extLst>
            <a:ext uri="{FF2B5EF4-FFF2-40B4-BE49-F238E27FC236}">
              <a16:creationId xmlns:a16="http://schemas.microsoft.com/office/drawing/2014/main" id="{FEFB0CA2-1831-4A54-A91F-38A85DC74D5B}"/>
            </a:ext>
          </a:extLst>
        </xdr:cNvPr>
        <xdr:cNvSpPr/>
      </xdr:nvSpPr>
      <xdr:spPr>
        <a:xfrm>
          <a:off x="19494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103958</xdr:rowOff>
    </xdr:from>
    <xdr:to>
      <xdr:col>107</xdr:col>
      <xdr:colOff>50800</xdr:colOff>
      <xdr:row>106</xdr:row>
      <xdr:rowOff>112123</xdr:rowOff>
    </xdr:to>
    <xdr:cxnSp macro="">
      <xdr:nvCxnSpPr>
        <xdr:cNvPr id="844" name="直線コネクタ 843">
          <a:extLst>
            <a:ext uri="{FF2B5EF4-FFF2-40B4-BE49-F238E27FC236}">
              <a16:creationId xmlns:a16="http://schemas.microsoft.com/office/drawing/2014/main" id="{3B59E100-CCD1-4CDB-8813-CAF671F02F16}"/>
            </a:ext>
          </a:extLst>
        </xdr:cNvPr>
        <xdr:cNvCxnSpPr/>
      </xdr:nvCxnSpPr>
      <xdr:spPr>
        <a:xfrm flipV="1">
          <a:off x="19545300" y="1827765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72752</xdr:rowOff>
    </xdr:from>
    <xdr:to>
      <xdr:col>98</xdr:col>
      <xdr:colOff>38100</xdr:colOff>
      <xdr:row>107</xdr:row>
      <xdr:rowOff>2902</xdr:rowOff>
    </xdr:to>
    <xdr:sp macro="" textlink="">
      <xdr:nvSpPr>
        <xdr:cNvPr id="845" name="楕円 844">
          <a:extLst>
            <a:ext uri="{FF2B5EF4-FFF2-40B4-BE49-F238E27FC236}">
              <a16:creationId xmlns:a16="http://schemas.microsoft.com/office/drawing/2014/main" id="{27F139EF-6F59-4329-900C-F28612A40E70}"/>
            </a:ext>
          </a:extLst>
        </xdr:cNvPr>
        <xdr:cNvSpPr/>
      </xdr:nvSpPr>
      <xdr:spPr>
        <a:xfrm>
          <a:off x="18605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112123</xdr:rowOff>
    </xdr:from>
    <xdr:to>
      <xdr:col>102</xdr:col>
      <xdr:colOff>114300</xdr:colOff>
      <xdr:row>106</xdr:row>
      <xdr:rowOff>123552</xdr:rowOff>
    </xdr:to>
    <xdr:cxnSp macro="">
      <xdr:nvCxnSpPr>
        <xdr:cNvPr id="846" name="直線コネクタ 845">
          <a:extLst>
            <a:ext uri="{FF2B5EF4-FFF2-40B4-BE49-F238E27FC236}">
              <a16:creationId xmlns:a16="http://schemas.microsoft.com/office/drawing/2014/main" id="{D1500161-4E64-4460-BC0C-655D1D8C1786}"/>
            </a:ext>
          </a:extLst>
        </xdr:cNvPr>
        <xdr:cNvCxnSpPr/>
      </xdr:nvCxnSpPr>
      <xdr:spPr>
        <a:xfrm flipV="1">
          <a:off x="18656300" y="1828582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847" name="n_1aveValue【公民館】&#10;一人当たり面積">
          <a:extLst>
            <a:ext uri="{FF2B5EF4-FFF2-40B4-BE49-F238E27FC236}">
              <a16:creationId xmlns:a16="http://schemas.microsoft.com/office/drawing/2014/main" id="{6EA3A469-205A-4B7C-B2E6-B50D415B794A}"/>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848" name="n_2aveValue【公民館】&#10;一人当たり面積">
          <a:extLst>
            <a:ext uri="{FF2B5EF4-FFF2-40B4-BE49-F238E27FC236}">
              <a16:creationId xmlns:a16="http://schemas.microsoft.com/office/drawing/2014/main" id="{56E12C5F-0783-4AC4-A1D1-026BFC1BF936}"/>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849" name="n_3aveValue【公民館】&#10;一人当たり面積">
          <a:extLst>
            <a:ext uri="{FF2B5EF4-FFF2-40B4-BE49-F238E27FC236}">
              <a16:creationId xmlns:a16="http://schemas.microsoft.com/office/drawing/2014/main" id="{93463FBE-8417-48B2-8451-A7785DB10330}"/>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850" name="n_4aveValue【公民館】&#10;一人当たり面積">
          <a:extLst>
            <a:ext uri="{FF2B5EF4-FFF2-40B4-BE49-F238E27FC236}">
              <a16:creationId xmlns:a16="http://schemas.microsoft.com/office/drawing/2014/main" id="{288DF5AC-B3B0-429E-BCD2-5882C5103542}"/>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159856</xdr:rowOff>
    </xdr:from>
    <xdr:ext cx="469744" cy="259045"/>
    <xdr:sp macro="" textlink="">
      <xdr:nvSpPr>
        <xdr:cNvPr id="851" name="n_1mainValue【公民館】&#10;一人当たり面積">
          <a:extLst>
            <a:ext uri="{FF2B5EF4-FFF2-40B4-BE49-F238E27FC236}">
              <a16:creationId xmlns:a16="http://schemas.microsoft.com/office/drawing/2014/main" id="{F47BBA78-03DA-4372-A141-F5B5F744F189}"/>
            </a:ext>
          </a:extLst>
        </xdr:cNvPr>
        <xdr:cNvSpPr txBox="1"/>
      </xdr:nvSpPr>
      <xdr:spPr>
        <a:xfrm>
          <a:off x="210757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171285</xdr:rowOff>
    </xdr:from>
    <xdr:ext cx="469744" cy="259045"/>
    <xdr:sp macro="" textlink="">
      <xdr:nvSpPr>
        <xdr:cNvPr id="852" name="n_2mainValue【公民館】&#10;一人当たり面積">
          <a:extLst>
            <a:ext uri="{FF2B5EF4-FFF2-40B4-BE49-F238E27FC236}">
              <a16:creationId xmlns:a16="http://schemas.microsoft.com/office/drawing/2014/main" id="{0BD9DF97-3160-40B7-8C67-11AA93DC180B}"/>
            </a:ext>
          </a:extLst>
        </xdr:cNvPr>
        <xdr:cNvSpPr txBox="1"/>
      </xdr:nvSpPr>
      <xdr:spPr>
        <a:xfrm>
          <a:off x="201994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8000</xdr:rowOff>
    </xdr:from>
    <xdr:ext cx="469744" cy="259045"/>
    <xdr:sp macro="" textlink="">
      <xdr:nvSpPr>
        <xdr:cNvPr id="853" name="n_3mainValue【公民館】&#10;一人当たり面積">
          <a:extLst>
            <a:ext uri="{FF2B5EF4-FFF2-40B4-BE49-F238E27FC236}">
              <a16:creationId xmlns:a16="http://schemas.microsoft.com/office/drawing/2014/main" id="{CBDA8578-A797-43FF-9027-B516A125DEA9}"/>
            </a:ext>
          </a:extLst>
        </xdr:cNvPr>
        <xdr:cNvSpPr txBox="1"/>
      </xdr:nvSpPr>
      <xdr:spPr>
        <a:xfrm>
          <a:off x="19310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19429</xdr:rowOff>
    </xdr:from>
    <xdr:ext cx="469744" cy="259045"/>
    <xdr:sp macro="" textlink="">
      <xdr:nvSpPr>
        <xdr:cNvPr id="854" name="n_4mainValue【公民館】&#10;一人当たり面積">
          <a:extLst>
            <a:ext uri="{FF2B5EF4-FFF2-40B4-BE49-F238E27FC236}">
              <a16:creationId xmlns:a16="http://schemas.microsoft.com/office/drawing/2014/main" id="{69861727-C9EB-493F-90F3-348C2882091C}"/>
            </a:ext>
          </a:extLst>
        </xdr:cNvPr>
        <xdr:cNvSpPr txBox="1"/>
      </xdr:nvSpPr>
      <xdr:spPr>
        <a:xfrm>
          <a:off x="18421427" y="180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D8667EEE-02DA-46E0-A1B5-EB727DDAAB3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2318A48A-BA6B-4044-8929-16F9B81641F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A0EF7C61-E97A-4DCB-9B7E-6B54F2B4465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おいて、類似団体内平均値を大きく上回っているのが、橋りょう、公営住宅であり、交付金等を活用しながら、計画的な長寿命化に取り組む必要がある。なお、公営住宅については、老朽化や集約化を図るため、解体工事を行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については、「認定こども園・幼稚園・保育所」や「学校施設」が類似団体内平均値を上回っているが、集落が分散しているほか、離島を有する本市の特性上、集約化が難しいため、対応に苦慮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7D31D7-9A12-4AE5-ADE7-FCEB116C8B1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747BA2F-5003-498C-BFFE-1BBE10B1C11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5983AA6-CAD6-4558-A7F7-FAA336A0FCB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A8B4B2D-A2CD-45FE-958D-EB902852C76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C5853F7-180D-4932-8A67-BD45906F3C9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E770730-6936-4CA0-8082-6F81DCB398E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DA02499-5843-42C8-BDAE-7404091F3C0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45F3C9F-E83A-4778-89A5-0EC279219D5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3DA3A96-E703-4962-8209-034BAFF51A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BF6835A-9BAA-42EF-9C9F-F51774CB1A2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16,842
16,411
107.34
13,652,431
13,181,850
469,186
6,771,783
10,645,193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C6C5B2-48C0-4299-BA9E-9098277878E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3316EA5-EC13-4DDD-9D26-DE7C3A61ECC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CA6ED4-ACCB-435D-AAE9-6A3E3A7C5B8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52A775-607C-4430-9732-6A5291A2B48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B42CE8-BD80-42A2-BEA5-FF79C1C7009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0F61B33-D7F0-44A1-AB58-E10617C6636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9D4F5EC-8F90-4E2D-970F-8236EA2A3D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8964DEC-A81F-43B3-BAAB-A67DA2650F2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DD8B5FB-2515-4DFC-A27F-6BC0B179F25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E695E15-261D-4977-956A-110419B66AB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3CC33B1-96FA-41E6-A8B3-C3393331ECA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77F7C5-666C-46C9-96A4-34BAE054108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DA7C373-6F23-43FD-9CC1-2ED334F0867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DBADE7C-0FB5-4BAA-BD21-DE81ECD2724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2C68944-287A-42E4-AB22-D8DFA3064A1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5EB8ABB-D4CD-4C94-A582-09F51B5A06F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AB209AD-35A1-4472-B5B3-7AC6474F846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2320960-BD13-4237-AD93-72F75FD57E7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7E38E49-A14F-4807-94F2-86EE9985E94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E2401AA-688A-4B7F-A4E6-03122261E5B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6C2EDA9-A989-43B0-B5E1-7B911AAD04E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45A0BA9-B9FD-40B5-AE20-620B2CD01E9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17F2538-BB79-4634-B1E9-03D93CF3742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5B92DA3-A0C6-4D6D-92DA-C892368CF52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1032DD-4C32-49B7-92EC-F635663090D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AF4C610-D550-4722-8920-D37A62A0EDA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0EEE1C9-ED63-4AA0-ADAD-038FF00B9F3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2062018-5139-45DD-AFD2-77D9A74EB57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D19137A-9155-4A93-903D-2606037F9AA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F614F78-01ED-46A7-A818-415ED337515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5A38D03-2A88-473E-A1A4-2E14638E01B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B916545-C877-459D-AED7-A31D09A4A78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51C9099-4C7E-4F78-8746-2CA30FB6B31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3079E2F-F6FA-4132-B34B-57AD59A3303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E9208F8-3F62-4665-A92B-F3F0584034B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61F57F4-BB0C-4CED-8326-FB587FFE797F}"/>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18D1971A-4A9C-4F89-9882-041D1DCDC52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97626B8-A28C-4F91-90DC-10C3906395F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417F08E-B441-4F71-BFA7-60D92DE727F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C9F9E72-F98D-4345-ACC1-D1ED31C543E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3F96856-96D1-4DD4-B1D2-7DE1D4BC4C9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77E8685-0EF0-4F52-8BA4-1312AFA8E38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24F6C43-18F7-486C-A3C8-0C6B09E48E8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69DFC6A-A437-4FC2-9FD9-D0B0BC4C59D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6ED84F8-6175-43C4-8DDF-601C4C3A8E2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9DF060C-8DEF-4327-A61A-58C43ADD2C4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5D1B62E-BBD3-42C9-984B-43EF7AADC9CA}"/>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E642141-BE84-425D-9D50-B2C7B784AF37}"/>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1A2AE60F-9F7D-4F86-86B8-41B2073C4A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3D56BBBF-C2E9-4AC2-89DE-5DB4F12E6B66}"/>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E6C9F6FC-3AAD-4C74-A1C6-2535F579D33F}"/>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E80497A8-EE1B-498A-BBF7-EC444BD8E65E}"/>
            </a:ext>
          </a:extLst>
        </xdr:cNvPr>
        <xdr:cNvSpPr txBox="1"/>
      </xdr:nvSpPr>
      <xdr:spPr>
        <a:xfrm>
          <a:off x="4673600" y="621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7221270C-74DE-46FC-9204-24BCA55D9393}"/>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D0D3E4EC-E20A-4CE4-8FE6-5F70769FCC51}"/>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342AC6B1-355B-4C68-957A-F51CA91A59DA}"/>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F87BDF01-7B3C-47F7-BFFB-48E9CFA348ED}"/>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80D2F55E-9812-4182-8023-6A51C1FB2D21}"/>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4D6DF29-B2F7-49EA-8834-2D41F56CD1A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F310331-AD31-45F7-A968-C98F5928153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4CCB69D-98BE-45E2-9A71-561069A9E75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CA219B2-4037-496E-9A16-55614DF4828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0C7D923-E89F-40B3-B7E1-F0A2BACD80C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66222</xdr:rowOff>
    </xdr:from>
    <xdr:to>
      <xdr:col>24</xdr:col>
      <xdr:colOff>114300</xdr:colOff>
      <xdr:row>39</xdr:row>
      <xdr:rowOff>167822</xdr:rowOff>
    </xdr:to>
    <xdr:sp macro="" textlink="">
      <xdr:nvSpPr>
        <xdr:cNvPr id="74" name="楕円 73">
          <a:extLst>
            <a:ext uri="{FF2B5EF4-FFF2-40B4-BE49-F238E27FC236}">
              <a16:creationId xmlns:a16="http://schemas.microsoft.com/office/drawing/2014/main" id="{7D39845E-A189-4ADE-878E-7828A7CDE0EA}"/>
            </a:ext>
          </a:extLst>
        </xdr:cNvPr>
        <xdr:cNvSpPr/>
      </xdr:nvSpPr>
      <xdr:spPr>
        <a:xfrm>
          <a:off x="45847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44649</xdr:rowOff>
    </xdr:from>
    <xdr:ext cx="405111" cy="259045"/>
    <xdr:sp macro="" textlink="">
      <xdr:nvSpPr>
        <xdr:cNvPr id="75" name="【図書館】&#10;有形固定資産減価償却率該当値テキスト">
          <a:extLst>
            <a:ext uri="{FF2B5EF4-FFF2-40B4-BE49-F238E27FC236}">
              <a16:creationId xmlns:a16="http://schemas.microsoft.com/office/drawing/2014/main" id="{EE9176C6-71E8-40FA-ABDE-03DE66778406}"/>
            </a:ext>
          </a:extLst>
        </xdr:cNvPr>
        <xdr:cNvSpPr txBox="1"/>
      </xdr:nvSpPr>
      <xdr:spPr>
        <a:xfrm>
          <a:off x="4673600"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33565</xdr:rowOff>
    </xdr:from>
    <xdr:to>
      <xdr:col>20</xdr:col>
      <xdr:colOff>38100</xdr:colOff>
      <xdr:row>39</xdr:row>
      <xdr:rowOff>135165</xdr:rowOff>
    </xdr:to>
    <xdr:sp macro="" textlink="">
      <xdr:nvSpPr>
        <xdr:cNvPr id="76" name="楕円 75">
          <a:extLst>
            <a:ext uri="{FF2B5EF4-FFF2-40B4-BE49-F238E27FC236}">
              <a16:creationId xmlns:a16="http://schemas.microsoft.com/office/drawing/2014/main" id="{4CFF5727-79BA-4CE9-80FC-BFAD2445E3CF}"/>
            </a:ext>
          </a:extLst>
        </xdr:cNvPr>
        <xdr:cNvSpPr/>
      </xdr:nvSpPr>
      <xdr:spPr>
        <a:xfrm>
          <a:off x="3746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84365</xdr:rowOff>
    </xdr:from>
    <xdr:to>
      <xdr:col>24</xdr:col>
      <xdr:colOff>63500</xdr:colOff>
      <xdr:row>39</xdr:row>
      <xdr:rowOff>117022</xdr:rowOff>
    </xdr:to>
    <xdr:cxnSp macro="">
      <xdr:nvCxnSpPr>
        <xdr:cNvPr id="77" name="直線コネクタ 76">
          <a:extLst>
            <a:ext uri="{FF2B5EF4-FFF2-40B4-BE49-F238E27FC236}">
              <a16:creationId xmlns:a16="http://schemas.microsoft.com/office/drawing/2014/main" id="{BB88D5E0-3040-4F39-9A4C-B759E982D818}"/>
            </a:ext>
          </a:extLst>
        </xdr:cNvPr>
        <xdr:cNvCxnSpPr/>
      </xdr:nvCxnSpPr>
      <xdr:spPr>
        <a:xfrm>
          <a:off x="3797300" y="67709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xdr:rowOff>
    </xdr:from>
    <xdr:to>
      <xdr:col>15</xdr:col>
      <xdr:colOff>101600</xdr:colOff>
      <xdr:row>39</xdr:row>
      <xdr:rowOff>102507</xdr:rowOff>
    </xdr:to>
    <xdr:sp macro="" textlink="">
      <xdr:nvSpPr>
        <xdr:cNvPr id="78" name="楕円 77">
          <a:extLst>
            <a:ext uri="{FF2B5EF4-FFF2-40B4-BE49-F238E27FC236}">
              <a16:creationId xmlns:a16="http://schemas.microsoft.com/office/drawing/2014/main" id="{003D594E-0645-409F-860C-E61D1C107B69}"/>
            </a:ext>
          </a:extLst>
        </xdr:cNvPr>
        <xdr:cNvSpPr/>
      </xdr:nvSpPr>
      <xdr:spPr>
        <a:xfrm>
          <a:off x="2857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51707</xdr:rowOff>
    </xdr:from>
    <xdr:to>
      <xdr:col>19</xdr:col>
      <xdr:colOff>177800</xdr:colOff>
      <xdr:row>39</xdr:row>
      <xdr:rowOff>84365</xdr:rowOff>
    </xdr:to>
    <xdr:cxnSp macro="">
      <xdr:nvCxnSpPr>
        <xdr:cNvPr id="79" name="直線コネクタ 78">
          <a:extLst>
            <a:ext uri="{FF2B5EF4-FFF2-40B4-BE49-F238E27FC236}">
              <a16:creationId xmlns:a16="http://schemas.microsoft.com/office/drawing/2014/main" id="{A5963E00-1BC4-497F-8D73-A47BD6312498}"/>
            </a:ext>
          </a:extLst>
        </xdr:cNvPr>
        <xdr:cNvCxnSpPr/>
      </xdr:nvCxnSpPr>
      <xdr:spPr>
        <a:xfrm>
          <a:off x="2908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139700</xdr:rowOff>
    </xdr:from>
    <xdr:to>
      <xdr:col>10</xdr:col>
      <xdr:colOff>165100</xdr:colOff>
      <xdr:row>39</xdr:row>
      <xdr:rowOff>69850</xdr:rowOff>
    </xdr:to>
    <xdr:sp macro="" textlink="">
      <xdr:nvSpPr>
        <xdr:cNvPr id="80" name="楕円 79">
          <a:extLst>
            <a:ext uri="{FF2B5EF4-FFF2-40B4-BE49-F238E27FC236}">
              <a16:creationId xmlns:a16="http://schemas.microsoft.com/office/drawing/2014/main" id="{6C7994F1-2C04-4DA4-959C-5C08EE0832E2}"/>
            </a:ext>
          </a:extLst>
        </xdr:cNvPr>
        <xdr:cNvSpPr/>
      </xdr:nvSpPr>
      <xdr:spPr>
        <a:xfrm>
          <a:off x="196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19050</xdr:rowOff>
    </xdr:from>
    <xdr:to>
      <xdr:col>15</xdr:col>
      <xdr:colOff>50800</xdr:colOff>
      <xdr:row>39</xdr:row>
      <xdr:rowOff>51707</xdr:rowOff>
    </xdr:to>
    <xdr:cxnSp macro="">
      <xdr:nvCxnSpPr>
        <xdr:cNvPr id="81" name="直線コネクタ 80">
          <a:extLst>
            <a:ext uri="{FF2B5EF4-FFF2-40B4-BE49-F238E27FC236}">
              <a16:creationId xmlns:a16="http://schemas.microsoft.com/office/drawing/2014/main" id="{95C1974C-0EC3-463C-BA82-D67F7895769A}"/>
            </a:ext>
          </a:extLst>
        </xdr:cNvPr>
        <xdr:cNvCxnSpPr/>
      </xdr:nvCxnSpPr>
      <xdr:spPr>
        <a:xfrm>
          <a:off x="2019300" y="670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107043</xdr:rowOff>
    </xdr:from>
    <xdr:to>
      <xdr:col>6</xdr:col>
      <xdr:colOff>38100</xdr:colOff>
      <xdr:row>39</xdr:row>
      <xdr:rowOff>37193</xdr:rowOff>
    </xdr:to>
    <xdr:sp macro="" textlink="">
      <xdr:nvSpPr>
        <xdr:cNvPr id="82" name="楕円 81">
          <a:extLst>
            <a:ext uri="{FF2B5EF4-FFF2-40B4-BE49-F238E27FC236}">
              <a16:creationId xmlns:a16="http://schemas.microsoft.com/office/drawing/2014/main" id="{EBA9F0FB-4487-4C29-9DAE-18283B367FD1}"/>
            </a:ext>
          </a:extLst>
        </xdr:cNvPr>
        <xdr:cNvSpPr/>
      </xdr:nvSpPr>
      <xdr:spPr>
        <a:xfrm>
          <a:off x="1079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157843</xdr:rowOff>
    </xdr:from>
    <xdr:to>
      <xdr:col>10</xdr:col>
      <xdr:colOff>114300</xdr:colOff>
      <xdr:row>39</xdr:row>
      <xdr:rowOff>19050</xdr:rowOff>
    </xdr:to>
    <xdr:cxnSp macro="">
      <xdr:nvCxnSpPr>
        <xdr:cNvPr id="83" name="直線コネクタ 82">
          <a:extLst>
            <a:ext uri="{FF2B5EF4-FFF2-40B4-BE49-F238E27FC236}">
              <a16:creationId xmlns:a16="http://schemas.microsoft.com/office/drawing/2014/main" id="{226B5BD3-19B3-46E3-AA7B-A3A6A4D89EA0}"/>
            </a:ext>
          </a:extLst>
        </xdr:cNvPr>
        <xdr:cNvCxnSpPr/>
      </xdr:nvCxnSpPr>
      <xdr:spPr>
        <a:xfrm>
          <a:off x="1130300" y="6672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06AE3E93-3AD8-4801-B0EC-07CF6E4E23B4}"/>
            </a:ext>
          </a:extLst>
        </xdr:cNvPr>
        <xdr:cNvSpPr txBox="1"/>
      </xdr:nvSpPr>
      <xdr:spPr>
        <a:xfrm>
          <a:off x="35820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45289969-5BA2-4599-BF2A-D85BE24BDF84}"/>
            </a:ext>
          </a:extLst>
        </xdr:cNvPr>
        <xdr:cNvSpPr txBox="1"/>
      </xdr:nvSpPr>
      <xdr:spPr>
        <a:xfrm>
          <a:off x="2705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3E05CEA8-C155-4285-AB35-0E2A4A81C847}"/>
            </a:ext>
          </a:extLst>
        </xdr:cNvPr>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2FBB38F0-5EE6-43AB-AE7B-D6776B9E8327}"/>
            </a:ext>
          </a:extLst>
        </xdr:cNvPr>
        <xdr:cNvSpPr txBox="1"/>
      </xdr:nvSpPr>
      <xdr:spPr>
        <a:xfrm>
          <a:off x="927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126292</xdr:rowOff>
    </xdr:from>
    <xdr:ext cx="405111" cy="259045"/>
    <xdr:sp macro="" textlink="">
      <xdr:nvSpPr>
        <xdr:cNvPr id="88" name="n_1mainValue【図書館】&#10;有形固定資産減価償却率">
          <a:extLst>
            <a:ext uri="{FF2B5EF4-FFF2-40B4-BE49-F238E27FC236}">
              <a16:creationId xmlns:a16="http://schemas.microsoft.com/office/drawing/2014/main" id="{85A27A3F-1E96-47DA-970C-1829C7CEBF15}"/>
            </a:ext>
          </a:extLst>
        </xdr:cNvPr>
        <xdr:cNvSpPr txBox="1"/>
      </xdr:nvSpPr>
      <xdr:spPr>
        <a:xfrm>
          <a:off x="35820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93634</xdr:rowOff>
    </xdr:from>
    <xdr:ext cx="405111" cy="259045"/>
    <xdr:sp macro="" textlink="">
      <xdr:nvSpPr>
        <xdr:cNvPr id="89" name="n_2mainValue【図書館】&#10;有形固定資産減価償却率">
          <a:extLst>
            <a:ext uri="{FF2B5EF4-FFF2-40B4-BE49-F238E27FC236}">
              <a16:creationId xmlns:a16="http://schemas.microsoft.com/office/drawing/2014/main" id="{9081E3C0-7944-4E1F-B3F4-6AFB884BC35A}"/>
            </a:ext>
          </a:extLst>
        </xdr:cNvPr>
        <xdr:cNvSpPr txBox="1"/>
      </xdr:nvSpPr>
      <xdr:spPr>
        <a:xfrm>
          <a:off x="2705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60977</xdr:rowOff>
    </xdr:from>
    <xdr:ext cx="405111" cy="259045"/>
    <xdr:sp macro="" textlink="">
      <xdr:nvSpPr>
        <xdr:cNvPr id="90" name="n_3mainValue【図書館】&#10;有形固定資産減価償却率">
          <a:extLst>
            <a:ext uri="{FF2B5EF4-FFF2-40B4-BE49-F238E27FC236}">
              <a16:creationId xmlns:a16="http://schemas.microsoft.com/office/drawing/2014/main" id="{B192663C-6376-4515-8DFC-134DBD51CDFF}"/>
            </a:ext>
          </a:extLst>
        </xdr:cNvPr>
        <xdr:cNvSpPr txBox="1"/>
      </xdr:nvSpPr>
      <xdr:spPr>
        <a:xfrm>
          <a:off x="1816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28320</xdr:rowOff>
    </xdr:from>
    <xdr:ext cx="405111" cy="259045"/>
    <xdr:sp macro="" textlink="">
      <xdr:nvSpPr>
        <xdr:cNvPr id="91" name="n_4mainValue【図書館】&#10;有形固定資産減価償却率">
          <a:extLst>
            <a:ext uri="{FF2B5EF4-FFF2-40B4-BE49-F238E27FC236}">
              <a16:creationId xmlns:a16="http://schemas.microsoft.com/office/drawing/2014/main" id="{9245EC8D-60B4-4D73-A18E-B97E06BB9E94}"/>
            </a:ext>
          </a:extLst>
        </xdr:cNvPr>
        <xdr:cNvSpPr txBox="1"/>
      </xdr:nvSpPr>
      <xdr:spPr>
        <a:xfrm>
          <a:off x="927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B82A68B-A140-45B8-ACFE-957A9F525A9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6F1F24E-BC4F-4604-B6B5-BCD9559ECC7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B5D7D9B-6FCA-4FEF-AF68-15CE9FAD455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752E468-9620-459E-B3C1-5B81AA46ED2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4069E7C-A874-411D-A01B-99E9D85A901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54D4D0B-C82C-4ECA-8257-F988C8E7458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546E6AB-42AA-429A-8E5E-6CEB719F4C1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B108C92-9814-4611-9A78-30A27DC8EE8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12D9E82-BC81-4A22-810F-680401563EF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53705A4-A9BB-41BD-9622-69F3DBD038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DC6DCA0-D781-468C-8838-F7764AA554F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D1A557F-43FF-44B3-8CC9-4D806B0EE15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76595EE-CCD7-48F1-A8C2-4E327948A2C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9B70F2B1-D9EF-48AA-B8F1-0AD79CEAD85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50477F0-AC17-468D-9CF1-02E1104456B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78505195-6B93-4004-BD4F-473D47ABD73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D7B9815-3FAA-48F2-99E9-FA9D7F9C609B}"/>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37C36083-DC66-41D9-9C63-F2B926A38B4E}"/>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409E8453-E5D2-4D66-8DA9-EBEDF272462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E602B7C3-1E66-4027-AEEE-D273FF88E08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85EA214-8D0E-4807-A3B3-6086F0AF2BD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C3C80CDF-01CC-43C5-B50F-F824E28E7107}"/>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A55DF2EA-AEF9-4913-A50C-C82F9C8ED6B5}"/>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B62EDA3E-2440-442E-8509-02ABB111F162}"/>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29F4F39B-CD13-4CD6-8400-4563AA9FEF05}"/>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B0CED356-2C4F-4C78-B4FC-50AA55C8F8DC}"/>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8B217B1A-753D-4136-B46A-8912315E08C5}"/>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A06999B7-F059-4D5E-B746-E232A193FDA3}"/>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0806114D-AE45-47C5-9018-87FE8C380D64}"/>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77B438F2-4523-4F21-9C30-371B4A0D6FED}"/>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CACE8FB7-CBEA-431A-AC45-C6963954FAB1}"/>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03F5E4C6-32AE-45C0-809E-F661A4B2C3FD}"/>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7AAD4D9-8EED-4A8E-9A94-7BF39D18C60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18FB58B-D344-4853-9D0A-9EE800CD1F2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3DED727-8EF4-49C3-843C-9D480AD99F7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80D1DD0-3499-4F1D-941E-6BE4226DC59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6FEA775-B9D3-4830-A826-7CE41D50314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18542</xdr:rowOff>
    </xdr:from>
    <xdr:to>
      <xdr:col>55</xdr:col>
      <xdr:colOff>50800</xdr:colOff>
      <xdr:row>39</xdr:row>
      <xdr:rowOff>120142</xdr:rowOff>
    </xdr:to>
    <xdr:sp macro="" textlink="">
      <xdr:nvSpPr>
        <xdr:cNvPr id="129" name="楕円 128">
          <a:extLst>
            <a:ext uri="{FF2B5EF4-FFF2-40B4-BE49-F238E27FC236}">
              <a16:creationId xmlns:a16="http://schemas.microsoft.com/office/drawing/2014/main" id="{DD25A003-554F-449A-95EE-685F2453B22F}"/>
            </a:ext>
          </a:extLst>
        </xdr:cNvPr>
        <xdr:cNvSpPr/>
      </xdr:nvSpPr>
      <xdr:spPr>
        <a:xfrm>
          <a:off x="104267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41419</xdr:rowOff>
    </xdr:from>
    <xdr:ext cx="469744" cy="259045"/>
    <xdr:sp macro="" textlink="">
      <xdr:nvSpPr>
        <xdr:cNvPr id="130" name="【図書館】&#10;一人当たり面積該当値テキスト">
          <a:extLst>
            <a:ext uri="{FF2B5EF4-FFF2-40B4-BE49-F238E27FC236}">
              <a16:creationId xmlns:a16="http://schemas.microsoft.com/office/drawing/2014/main" id="{62D01541-8D1D-47BD-B2C8-D48F632E1064}"/>
            </a:ext>
          </a:extLst>
        </xdr:cNvPr>
        <xdr:cNvSpPr txBox="1"/>
      </xdr:nvSpPr>
      <xdr:spPr>
        <a:xfrm>
          <a:off x="10515600" y="65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27686</xdr:rowOff>
    </xdr:from>
    <xdr:to>
      <xdr:col>50</xdr:col>
      <xdr:colOff>165100</xdr:colOff>
      <xdr:row>39</xdr:row>
      <xdr:rowOff>129286</xdr:rowOff>
    </xdr:to>
    <xdr:sp macro="" textlink="">
      <xdr:nvSpPr>
        <xdr:cNvPr id="131" name="楕円 130">
          <a:extLst>
            <a:ext uri="{FF2B5EF4-FFF2-40B4-BE49-F238E27FC236}">
              <a16:creationId xmlns:a16="http://schemas.microsoft.com/office/drawing/2014/main" id="{D9A5C679-78A0-40AF-8764-88006A16BC65}"/>
            </a:ext>
          </a:extLst>
        </xdr:cNvPr>
        <xdr:cNvSpPr/>
      </xdr:nvSpPr>
      <xdr:spPr>
        <a:xfrm>
          <a:off x="9588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69342</xdr:rowOff>
    </xdr:from>
    <xdr:to>
      <xdr:col>55</xdr:col>
      <xdr:colOff>0</xdr:colOff>
      <xdr:row>39</xdr:row>
      <xdr:rowOff>78486</xdr:rowOff>
    </xdr:to>
    <xdr:cxnSp macro="">
      <xdr:nvCxnSpPr>
        <xdr:cNvPr id="132" name="直線コネクタ 131">
          <a:extLst>
            <a:ext uri="{FF2B5EF4-FFF2-40B4-BE49-F238E27FC236}">
              <a16:creationId xmlns:a16="http://schemas.microsoft.com/office/drawing/2014/main" id="{DE3A3D39-5CEB-44FE-862F-4C2E0E8787D8}"/>
            </a:ext>
          </a:extLst>
        </xdr:cNvPr>
        <xdr:cNvCxnSpPr/>
      </xdr:nvCxnSpPr>
      <xdr:spPr>
        <a:xfrm flipV="1">
          <a:off x="9639300" y="67558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33" name="楕円 132">
          <a:extLst>
            <a:ext uri="{FF2B5EF4-FFF2-40B4-BE49-F238E27FC236}">
              <a16:creationId xmlns:a16="http://schemas.microsoft.com/office/drawing/2014/main" id="{F2CAEECD-EB46-4B2A-809A-51A5C9C32023}"/>
            </a:ext>
          </a:extLst>
        </xdr:cNvPr>
        <xdr:cNvSpPr/>
      </xdr:nvSpPr>
      <xdr:spPr>
        <a:xfrm>
          <a:off x="869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78486</xdr:rowOff>
    </xdr:from>
    <xdr:to>
      <xdr:col>50</xdr:col>
      <xdr:colOff>114300</xdr:colOff>
      <xdr:row>39</xdr:row>
      <xdr:rowOff>87630</xdr:rowOff>
    </xdr:to>
    <xdr:cxnSp macro="">
      <xdr:nvCxnSpPr>
        <xdr:cNvPr id="134" name="直線コネクタ 133">
          <a:extLst>
            <a:ext uri="{FF2B5EF4-FFF2-40B4-BE49-F238E27FC236}">
              <a16:creationId xmlns:a16="http://schemas.microsoft.com/office/drawing/2014/main" id="{51753C7A-9302-43A1-BC30-F538D03E4F59}"/>
            </a:ext>
          </a:extLst>
        </xdr:cNvPr>
        <xdr:cNvCxnSpPr/>
      </xdr:nvCxnSpPr>
      <xdr:spPr>
        <a:xfrm flipV="1">
          <a:off x="8750300" y="67650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45974</xdr:rowOff>
    </xdr:from>
    <xdr:to>
      <xdr:col>41</xdr:col>
      <xdr:colOff>101600</xdr:colOff>
      <xdr:row>39</xdr:row>
      <xdr:rowOff>147574</xdr:rowOff>
    </xdr:to>
    <xdr:sp macro="" textlink="">
      <xdr:nvSpPr>
        <xdr:cNvPr id="135" name="楕円 134">
          <a:extLst>
            <a:ext uri="{FF2B5EF4-FFF2-40B4-BE49-F238E27FC236}">
              <a16:creationId xmlns:a16="http://schemas.microsoft.com/office/drawing/2014/main" id="{4BC6E3D6-E2AF-4A63-85B2-0F4F1B514B9E}"/>
            </a:ext>
          </a:extLst>
        </xdr:cNvPr>
        <xdr:cNvSpPr/>
      </xdr:nvSpPr>
      <xdr:spPr>
        <a:xfrm>
          <a:off x="7810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87630</xdr:rowOff>
    </xdr:from>
    <xdr:to>
      <xdr:col>45</xdr:col>
      <xdr:colOff>177800</xdr:colOff>
      <xdr:row>39</xdr:row>
      <xdr:rowOff>96774</xdr:rowOff>
    </xdr:to>
    <xdr:cxnSp macro="">
      <xdr:nvCxnSpPr>
        <xdr:cNvPr id="136" name="直線コネクタ 135">
          <a:extLst>
            <a:ext uri="{FF2B5EF4-FFF2-40B4-BE49-F238E27FC236}">
              <a16:creationId xmlns:a16="http://schemas.microsoft.com/office/drawing/2014/main" id="{0521E778-3EA5-4AA9-A171-4D1CA407CC1E}"/>
            </a:ext>
          </a:extLst>
        </xdr:cNvPr>
        <xdr:cNvCxnSpPr/>
      </xdr:nvCxnSpPr>
      <xdr:spPr>
        <a:xfrm flipV="1">
          <a:off x="7861300" y="6774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55118</xdr:rowOff>
    </xdr:from>
    <xdr:to>
      <xdr:col>36</xdr:col>
      <xdr:colOff>165100</xdr:colOff>
      <xdr:row>39</xdr:row>
      <xdr:rowOff>156718</xdr:rowOff>
    </xdr:to>
    <xdr:sp macro="" textlink="">
      <xdr:nvSpPr>
        <xdr:cNvPr id="137" name="楕円 136">
          <a:extLst>
            <a:ext uri="{FF2B5EF4-FFF2-40B4-BE49-F238E27FC236}">
              <a16:creationId xmlns:a16="http://schemas.microsoft.com/office/drawing/2014/main" id="{C2A17E0B-57B5-4530-B6FA-D2A3011D7060}"/>
            </a:ext>
          </a:extLst>
        </xdr:cNvPr>
        <xdr:cNvSpPr/>
      </xdr:nvSpPr>
      <xdr:spPr>
        <a:xfrm>
          <a:off x="6921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96774</xdr:rowOff>
    </xdr:from>
    <xdr:to>
      <xdr:col>41</xdr:col>
      <xdr:colOff>50800</xdr:colOff>
      <xdr:row>39</xdr:row>
      <xdr:rowOff>105918</xdr:rowOff>
    </xdr:to>
    <xdr:cxnSp macro="">
      <xdr:nvCxnSpPr>
        <xdr:cNvPr id="138" name="直線コネクタ 137">
          <a:extLst>
            <a:ext uri="{FF2B5EF4-FFF2-40B4-BE49-F238E27FC236}">
              <a16:creationId xmlns:a16="http://schemas.microsoft.com/office/drawing/2014/main" id="{66EB3654-802E-41CE-B646-E572258301F2}"/>
            </a:ext>
          </a:extLst>
        </xdr:cNvPr>
        <xdr:cNvCxnSpPr/>
      </xdr:nvCxnSpPr>
      <xdr:spPr>
        <a:xfrm flipV="1">
          <a:off x="6972300" y="6783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74D833A6-93F4-4811-B325-F22181E6C6EA}"/>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19644353-D168-4AA2-A99B-2DA38AC52BC3}"/>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2E4CF618-FB17-49DC-929E-83A5DC0DB6E0}"/>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85FAA3DC-AD87-439A-8E39-22368E4E57E2}"/>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145813</xdr:rowOff>
    </xdr:from>
    <xdr:ext cx="469744" cy="259045"/>
    <xdr:sp macro="" textlink="">
      <xdr:nvSpPr>
        <xdr:cNvPr id="143" name="n_1mainValue【図書館】&#10;一人当たり面積">
          <a:extLst>
            <a:ext uri="{FF2B5EF4-FFF2-40B4-BE49-F238E27FC236}">
              <a16:creationId xmlns:a16="http://schemas.microsoft.com/office/drawing/2014/main" id="{B94C2F87-CD53-4E9D-86D1-A7B8892B93AB}"/>
            </a:ext>
          </a:extLst>
        </xdr:cNvPr>
        <xdr:cNvSpPr txBox="1"/>
      </xdr:nvSpPr>
      <xdr:spPr>
        <a:xfrm>
          <a:off x="93917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154957</xdr:rowOff>
    </xdr:from>
    <xdr:ext cx="469744" cy="259045"/>
    <xdr:sp macro="" textlink="">
      <xdr:nvSpPr>
        <xdr:cNvPr id="144" name="n_2mainValue【図書館】&#10;一人当たり面積">
          <a:extLst>
            <a:ext uri="{FF2B5EF4-FFF2-40B4-BE49-F238E27FC236}">
              <a16:creationId xmlns:a16="http://schemas.microsoft.com/office/drawing/2014/main" id="{A18E1F64-8507-4445-AD8A-68B308C7C4CC}"/>
            </a:ext>
          </a:extLst>
        </xdr:cNvPr>
        <xdr:cNvSpPr txBox="1"/>
      </xdr:nvSpPr>
      <xdr:spPr>
        <a:xfrm>
          <a:off x="8515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164101</xdr:rowOff>
    </xdr:from>
    <xdr:ext cx="469744" cy="259045"/>
    <xdr:sp macro="" textlink="">
      <xdr:nvSpPr>
        <xdr:cNvPr id="145" name="n_3mainValue【図書館】&#10;一人当たり面積">
          <a:extLst>
            <a:ext uri="{FF2B5EF4-FFF2-40B4-BE49-F238E27FC236}">
              <a16:creationId xmlns:a16="http://schemas.microsoft.com/office/drawing/2014/main" id="{1D434B26-DDA2-439F-AD72-F52342C7DF84}"/>
            </a:ext>
          </a:extLst>
        </xdr:cNvPr>
        <xdr:cNvSpPr txBox="1"/>
      </xdr:nvSpPr>
      <xdr:spPr>
        <a:xfrm>
          <a:off x="7626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1795</xdr:rowOff>
    </xdr:from>
    <xdr:ext cx="469744" cy="259045"/>
    <xdr:sp macro="" textlink="">
      <xdr:nvSpPr>
        <xdr:cNvPr id="146" name="n_4mainValue【図書館】&#10;一人当たり面積">
          <a:extLst>
            <a:ext uri="{FF2B5EF4-FFF2-40B4-BE49-F238E27FC236}">
              <a16:creationId xmlns:a16="http://schemas.microsoft.com/office/drawing/2014/main" id="{3B101C9A-7FD1-46D5-9CE8-E82A2C6F3DEC}"/>
            </a:ext>
          </a:extLst>
        </xdr:cNvPr>
        <xdr:cNvSpPr txBox="1"/>
      </xdr:nvSpPr>
      <xdr:spPr>
        <a:xfrm>
          <a:off x="6737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095C6ED-A838-48D4-91D8-7ABBC9F667D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7108780-B0BF-47B5-8F5F-3575C200085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ACB8CC1-3373-4D11-A581-B46B346A08D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70FE29B-C681-4507-9981-CBF327F0938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B955AF0-1C11-4493-9931-123951AB4AC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43B6AB61-F320-40BB-8155-AF3AEE1C979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F70C6DB-712E-4FDD-A946-C1D2CA06F33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8B01C30-D492-41B9-88A5-125F8DE2A4E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F37D53E-16B7-46EE-A437-0A2F31D0613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27E7B69-E260-449D-8163-671A61918BC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11597CE-6E22-4B25-A085-1A5DED44310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CDA878E-2C34-402E-B2FA-C6543FE31E8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5A45581-1034-437C-A704-DF6E86C1E41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87C75CDF-2684-427A-8B53-C5527A40702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D510CB0D-153B-4F67-A9D8-A1D5D2CF5A3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24F780F-DF67-4786-9562-D450C36D6EE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0682797-C0BA-420C-B888-56880E6AC02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9ABE826-612D-4C8B-B35B-5C9A5E5C05E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AD3C12AD-6D57-484E-AC81-F7005E0D9DF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866B3D6-75B9-41FD-AB01-F8ABBC27DBB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17FB12B9-80B4-46D6-9970-9A399E849E5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36836CA-9AC5-40E6-97D7-FA422FF674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9235F3DF-49D1-4A59-8598-82AEF3753F6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2C4DE84-00C9-4B97-86E7-0E4500576B6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AB701826-F12F-40E8-B0D0-4EA5FC22F2B7}"/>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7C2C6BA1-D662-4611-B93B-BAD91A12D3A8}"/>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57403588-3BA9-4FED-8A53-E37F49B6B48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C0975A8-0175-4AE3-8B5C-6AE327B2EF60}"/>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33B6D068-B4AD-4181-8897-39D2108C18BF}"/>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362FF338-2877-4234-AC7C-988755480B74}"/>
            </a:ext>
          </a:extLst>
        </xdr:cNvPr>
        <xdr:cNvSpPr txBox="1"/>
      </xdr:nvSpPr>
      <xdr:spPr>
        <a:xfrm>
          <a:off x="4673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94C43A13-FA83-4CA0-9228-6313B06660E7}"/>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3E25E505-F9C8-4C4E-A110-7EEBAAD711F1}"/>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0AFAF3C7-FB8F-4640-924B-82A7733BB505}"/>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3FE85214-B5E8-43AF-A78F-91D333B1A85E}"/>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4FF5EFF4-4F6B-4CCE-AC15-57386E388E33}"/>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CE72F3F-C62F-45E9-B481-6E66211F171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4605A06-3F95-4B28-9D95-75A21579602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2AB7D06-DDAF-4BE1-87E4-0AE3927C1FA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C5A4436-D24E-4626-808F-E9065F1CAF4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1B0A9B5-FCAF-4331-925B-6C70B0AA7E0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36830</xdr:rowOff>
    </xdr:from>
    <xdr:to>
      <xdr:col>24</xdr:col>
      <xdr:colOff>114300</xdr:colOff>
      <xdr:row>56</xdr:row>
      <xdr:rowOff>138430</xdr:rowOff>
    </xdr:to>
    <xdr:sp macro="" textlink="">
      <xdr:nvSpPr>
        <xdr:cNvPr id="187" name="楕円 186">
          <a:extLst>
            <a:ext uri="{FF2B5EF4-FFF2-40B4-BE49-F238E27FC236}">
              <a16:creationId xmlns:a16="http://schemas.microsoft.com/office/drawing/2014/main" id="{1932374A-787F-45DC-94DF-546AC0534FEB}"/>
            </a:ext>
          </a:extLst>
        </xdr:cNvPr>
        <xdr:cNvSpPr/>
      </xdr:nvSpPr>
      <xdr:spPr>
        <a:xfrm>
          <a:off x="4584700" y="96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59707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2B09FCD7-A959-47B6-9BE0-D958D62E204C}"/>
            </a:ext>
          </a:extLst>
        </xdr:cNvPr>
        <xdr:cNvSpPr txBox="1"/>
      </xdr:nvSpPr>
      <xdr:spPr>
        <a:xfrm>
          <a:off x="4673600"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166370</xdr:rowOff>
    </xdr:from>
    <xdr:to>
      <xdr:col>20</xdr:col>
      <xdr:colOff>38100</xdr:colOff>
      <xdr:row>56</xdr:row>
      <xdr:rowOff>96520</xdr:rowOff>
    </xdr:to>
    <xdr:sp macro="" textlink="">
      <xdr:nvSpPr>
        <xdr:cNvPr id="189" name="楕円 188">
          <a:extLst>
            <a:ext uri="{FF2B5EF4-FFF2-40B4-BE49-F238E27FC236}">
              <a16:creationId xmlns:a16="http://schemas.microsoft.com/office/drawing/2014/main" id="{D04FBD0F-C80A-4388-B4EA-F35FB3B1FB9E}"/>
            </a:ext>
          </a:extLst>
        </xdr:cNvPr>
        <xdr:cNvSpPr/>
      </xdr:nvSpPr>
      <xdr:spPr>
        <a:xfrm>
          <a:off x="3746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45720</xdr:rowOff>
    </xdr:from>
    <xdr:to>
      <xdr:col>24</xdr:col>
      <xdr:colOff>63500</xdr:colOff>
      <xdr:row>56</xdr:row>
      <xdr:rowOff>87630</xdr:rowOff>
    </xdr:to>
    <xdr:cxnSp macro="">
      <xdr:nvCxnSpPr>
        <xdr:cNvPr id="190" name="直線コネクタ 189">
          <a:extLst>
            <a:ext uri="{FF2B5EF4-FFF2-40B4-BE49-F238E27FC236}">
              <a16:creationId xmlns:a16="http://schemas.microsoft.com/office/drawing/2014/main" id="{AAABD683-A24B-4E47-BD0D-B8B71367DDC1}"/>
            </a:ext>
          </a:extLst>
        </xdr:cNvPr>
        <xdr:cNvCxnSpPr/>
      </xdr:nvCxnSpPr>
      <xdr:spPr>
        <a:xfrm>
          <a:off x="3797300" y="96469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118745</xdr:rowOff>
    </xdr:from>
    <xdr:to>
      <xdr:col>15</xdr:col>
      <xdr:colOff>101600</xdr:colOff>
      <xdr:row>56</xdr:row>
      <xdr:rowOff>48895</xdr:rowOff>
    </xdr:to>
    <xdr:sp macro="" textlink="">
      <xdr:nvSpPr>
        <xdr:cNvPr id="191" name="楕円 190">
          <a:extLst>
            <a:ext uri="{FF2B5EF4-FFF2-40B4-BE49-F238E27FC236}">
              <a16:creationId xmlns:a16="http://schemas.microsoft.com/office/drawing/2014/main" id="{C96595BD-252C-4C76-BC7D-1638FD6CEC8F}"/>
            </a:ext>
          </a:extLst>
        </xdr:cNvPr>
        <xdr:cNvSpPr/>
      </xdr:nvSpPr>
      <xdr:spPr>
        <a:xfrm>
          <a:off x="2857500" y="954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169545</xdr:rowOff>
    </xdr:from>
    <xdr:to>
      <xdr:col>19</xdr:col>
      <xdr:colOff>177800</xdr:colOff>
      <xdr:row>56</xdr:row>
      <xdr:rowOff>45720</xdr:rowOff>
    </xdr:to>
    <xdr:cxnSp macro="">
      <xdr:nvCxnSpPr>
        <xdr:cNvPr id="192" name="直線コネクタ 191">
          <a:extLst>
            <a:ext uri="{FF2B5EF4-FFF2-40B4-BE49-F238E27FC236}">
              <a16:creationId xmlns:a16="http://schemas.microsoft.com/office/drawing/2014/main" id="{CA078F9F-3C5B-4675-A5BD-5A5B7DE590AA}"/>
            </a:ext>
          </a:extLst>
        </xdr:cNvPr>
        <xdr:cNvCxnSpPr/>
      </xdr:nvCxnSpPr>
      <xdr:spPr>
        <a:xfrm>
          <a:off x="2908300" y="95992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82550</xdr:rowOff>
    </xdr:from>
    <xdr:to>
      <xdr:col>10</xdr:col>
      <xdr:colOff>165100</xdr:colOff>
      <xdr:row>56</xdr:row>
      <xdr:rowOff>12700</xdr:rowOff>
    </xdr:to>
    <xdr:sp macro="" textlink="">
      <xdr:nvSpPr>
        <xdr:cNvPr id="193" name="楕円 192">
          <a:extLst>
            <a:ext uri="{FF2B5EF4-FFF2-40B4-BE49-F238E27FC236}">
              <a16:creationId xmlns:a16="http://schemas.microsoft.com/office/drawing/2014/main" id="{BC40D188-1BB6-4FCD-A60E-EBCB68684D3A}"/>
            </a:ext>
          </a:extLst>
        </xdr:cNvPr>
        <xdr:cNvSpPr/>
      </xdr:nvSpPr>
      <xdr:spPr>
        <a:xfrm>
          <a:off x="19685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133350</xdr:rowOff>
    </xdr:from>
    <xdr:to>
      <xdr:col>15</xdr:col>
      <xdr:colOff>50800</xdr:colOff>
      <xdr:row>55</xdr:row>
      <xdr:rowOff>169545</xdr:rowOff>
    </xdr:to>
    <xdr:cxnSp macro="">
      <xdr:nvCxnSpPr>
        <xdr:cNvPr id="194" name="直線コネクタ 193">
          <a:extLst>
            <a:ext uri="{FF2B5EF4-FFF2-40B4-BE49-F238E27FC236}">
              <a16:creationId xmlns:a16="http://schemas.microsoft.com/office/drawing/2014/main" id="{D14E7671-BCF0-45F7-B420-2137B74FCE76}"/>
            </a:ext>
          </a:extLst>
        </xdr:cNvPr>
        <xdr:cNvCxnSpPr/>
      </xdr:nvCxnSpPr>
      <xdr:spPr>
        <a:xfrm>
          <a:off x="2019300" y="95631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34925</xdr:rowOff>
    </xdr:from>
    <xdr:to>
      <xdr:col>6</xdr:col>
      <xdr:colOff>38100</xdr:colOff>
      <xdr:row>57</xdr:row>
      <xdr:rowOff>136525</xdr:rowOff>
    </xdr:to>
    <xdr:sp macro="" textlink="">
      <xdr:nvSpPr>
        <xdr:cNvPr id="195" name="楕円 194">
          <a:extLst>
            <a:ext uri="{FF2B5EF4-FFF2-40B4-BE49-F238E27FC236}">
              <a16:creationId xmlns:a16="http://schemas.microsoft.com/office/drawing/2014/main" id="{31B3FB07-B484-4168-B1F2-357FFB3BFF6B}"/>
            </a:ext>
          </a:extLst>
        </xdr:cNvPr>
        <xdr:cNvSpPr/>
      </xdr:nvSpPr>
      <xdr:spPr>
        <a:xfrm>
          <a:off x="1079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133350</xdr:rowOff>
    </xdr:from>
    <xdr:to>
      <xdr:col>10</xdr:col>
      <xdr:colOff>114300</xdr:colOff>
      <xdr:row>57</xdr:row>
      <xdr:rowOff>85725</xdr:rowOff>
    </xdr:to>
    <xdr:cxnSp macro="">
      <xdr:nvCxnSpPr>
        <xdr:cNvPr id="196" name="直線コネクタ 195">
          <a:extLst>
            <a:ext uri="{FF2B5EF4-FFF2-40B4-BE49-F238E27FC236}">
              <a16:creationId xmlns:a16="http://schemas.microsoft.com/office/drawing/2014/main" id="{E911FD19-C3BA-4C77-B9A2-7803613701E4}"/>
            </a:ext>
          </a:extLst>
        </xdr:cNvPr>
        <xdr:cNvCxnSpPr/>
      </xdr:nvCxnSpPr>
      <xdr:spPr>
        <a:xfrm flipV="1">
          <a:off x="1130300" y="9563100"/>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67DC9580-959F-4077-AEBB-7485E9D30378}"/>
            </a:ext>
          </a:extLst>
        </xdr:cNvPr>
        <xdr:cNvSpPr txBox="1"/>
      </xdr:nvSpPr>
      <xdr:spPr>
        <a:xfrm>
          <a:off x="35820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A33FA023-F2F0-4252-BA79-A4B6E4BC428E}"/>
            </a:ext>
          </a:extLst>
        </xdr:cNvPr>
        <xdr:cNvSpPr txBox="1"/>
      </xdr:nvSpPr>
      <xdr:spPr>
        <a:xfrm>
          <a:off x="2705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23E3B3F7-DE6D-4D74-9048-14ECEA061BF3}"/>
            </a:ext>
          </a:extLst>
        </xdr:cNvPr>
        <xdr:cNvSpPr txBox="1"/>
      </xdr:nvSpPr>
      <xdr:spPr>
        <a:xfrm>
          <a:off x="1816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3361EC65-C0F3-475C-978A-4EB0CD454DD2}"/>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113047</xdr:rowOff>
    </xdr:from>
    <xdr:ext cx="405111" cy="259045"/>
    <xdr:sp macro="" textlink="">
      <xdr:nvSpPr>
        <xdr:cNvPr id="201" name="n_1mainValue【体育館・プール】&#10;有形固定資産減価償却率">
          <a:extLst>
            <a:ext uri="{FF2B5EF4-FFF2-40B4-BE49-F238E27FC236}">
              <a16:creationId xmlns:a16="http://schemas.microsoft.com/office/drawing/2014/main" id="{1D7B27EB-2285-4E66-87A5-90B2A08CCC3E}"/>
            </a:ext>
          </a:extLst>
        </xdr:cNvPr>
        <xdr:cNvSpPr txBox="1"/>
      </xdr:nvSpPr>
      <xdr:spPr>
        <a:xfrm>
          <a:off x="35820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65422</xdr:rowOff>
    </xdr:from>
    <xdr:ext cx="405111" cy="259045"/>
    <xdr:sp macro="" textlink="">
      <xdr:nvSpPr>
        <xdr:cNvPr id="202" name="n_2mainValue【体育館・プール】&#10;有形固定資産減価償却率">
          <a:extLst>
            <a:ext uri="{FF2B5EF4-FFF2-40B4-BE49-F238E27FC236}">
              <a16:creationId xmlns:a16="http://schemas.microsoft.com/office/drawing/2014/main" id="{AA17A4B7-8572-4ACF-89F6-9C637E443E82}"/>
            </a:ext>
          </a:extLst>
        </xdr:cNvPr>
        <xdr:cNvSpPr txBox="1"/>
      </xdr:nvSpPr>
      <xdr:spPr>
        <a:xfrm>
          <a:off x="2705744" y="932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29227</xdr:rowOff>
    </xdr:from>
    <xdr:ext cx="405111" cy="259045"/>
    <xdr:sp macro="" textlink="">
      <xdr:nvSpPr>
        <xdr:cNvPr id="203" name="n_3mainValue【体育館・プール】&#10;有形固定資産減価償却率">
          <a:extLst>
            <a:ext uri="{FF2B5EF4-FFF2-40B4-BE49-F238E27FC236}">
              <a16:creationId xmlns:a16="http://schemas.microsoft.com/office/drawing/2014/main" id="{C4498464-C8B3-44DC-A0B5-B6838FAB73FA}"/>
            </a:ext>
          </a:extLst>
        </xdr:cNvPr>
        <xdr:cNvSpPr txBox="1"/>
      </xdr:nvSpPr>
      <xdr:spPr>
        <a:xfrm>
          <a:off x="1816744" y="928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153052</xdr:rowOff>
    </xdr:from>
    <xdr:ext cx="405111" cy="259045"/>
    <xdr:sp macro="" textlink="">
      <xdr:nvSpPr>
        <xdr:cNvPr id="204" name="n_4mainValue【体育館・プール】&#10;有形固定資産減価償却率">
          <a:extLst>
            <a:ext uri="{FF2B5EF4-FFF2-40B4-BE49-F238E27FC236}">
              <a16:creationId xmlns:a16="http://schemas.microsoft.com/office/drawing/2014/main" id="{93582738-BE46-439E-B281-1065DE95931B}"/>
            </a:ext>
          </a:extLst>
        </xdr:cNvPr>
        <xdr:cNvSpPr txBox="1"/>
      </xdr:nvSpPr>
      <xdr:spPr>
        <a:xfrm>
          <a:off x="9277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B945B21-CAD9-4A70-9C71-32E678B6603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5B64534-F268-404F-A5D7-CD7981C8DBD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1552750-CBCC-4BA6-BDEF-08284E39D99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F79A737-D36C-4D9B-BEC5-8CB39ED0C44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7F980AD-E0AC-4326-8BDD-00D886D9BFE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E53BDE7-987E-49E6-BEE2-14301C335B8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70FB3A5-0A0A-4C72-BD86-A940B814353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1C5A843-3A02-44A8-8503-C71267B9F34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6D84575-EA95-4FFE-8202-AB4935345CB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52B21A0-D45B-4849-A906-524BACBA626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C41B995-1CF7-4E09-A45B-F8F2E94362C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915E897A-2219-4866-A611-D06AADF84AE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80AB896-A837-496C-9CE1-B61450A7384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C11C3EBE-154B-4C58-A301-4A68CD7D0E3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98681AB-C7A5-42B1-BAD2-F594BF5029A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32FC177C-F7CC-4B64-8041-86F4468D63C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AA0165-8938-4F5D-9F32-6D66E4A6EBC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48E56AB9-7358-4EA7-82B3-ED46B58B028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7E6EE6D-F80E-4DF4-A4A9-FF02A37355C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D2640AAC-765A-4D39-BB7E-8C6EC807F38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9A28C93-B211-4BC0-8ECE-0911BCAC239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B0465FC-9EB0-49FF-B107-472547E111E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6AD369ED-575A-48B2-A1A3-FEF40C4B286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80B26234-64C8-46F0-A740-A4C4B41F21C7}"/>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55BAEBC4-6134-4E40-9C15-6E10325694C7}"/>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704D6D15-9B3B-46EA-BD14-3B24C7331A03}"/>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30053DF8-2B75-4F21-8D61-790F30AEA524}"/>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2A3E61E6-BD5E-4201-8F12-1681371648EC}"/>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628C34DF-9814-44F8-984F-D20A8B2A66B4}"/>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653BA979-306F-4900-972F-F631F2A1EFC4}"/>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D5E41B7E-5240-43D5-8365-AE1D294906E5}"/>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68352AD7-8F8D-4CF5-B23C-61F6ADC7A2CB}"/>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10A52AF1-FB8D-4107-B5DC-46A8B3CE14A8}"/>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3D5000D7-2E67-437F-BEA7-9786A1ADF9D6}"/>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4AEC5C0-B8E5-4EC8-90A6-CBBF20ABB17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46E7432-33D8-497F-B35D-59B71E169CE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56CA70F-6770-4934-AB73-B0402D9CEEA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3214A87-E72F-4EBA-AE72-151543BE753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0A42E03-F071-41DC-9184-9655EF48247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635</xdr:rowOff>
    </xdr:from>
    <xdr:to>
      <xdr:col>55</xdr:col>
      <xdr:colOff>50800</xdr:colOff>
      <xdr:row>58</xdr:row>
      <xdr:rowOff>102235</xdr:rowOff>
    </xdr:to>
    <xdr:sp macro="" textlink="">
      <xdr:nvSpPr>
        <xdr:cNvPr id="244" name="楕円 243">
          <a:extLst>
            <a:ext uri="{FF2B5EF4-FFF2-40B4-BE49-F238E27FC236}">
              <a16:creationId xmlns:a16="http://schemas.microsoft.com/office/drawing/2014/main" id="{B84ADAE9-E847-43D3-B967-AC92AE9BA7BA}"/>
            </a:ext>
          </a:extLst>
        </xdr:cNvPr>
        <xdr:cNvSpPr/>
      </xdr:nvSpPr>
      <xdr:spPr>
        <a:xfrm>
          <a:off x="104267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23512</xdr:rowOff>
    </xdr:from>
    <xdr:ext cx="469744" cy="259045"/>
    <xdr:sp macro="" textlink="">
      <xdr:nvSpPr>
        <xdr:cNvPr id="245" name="【体育館・プール】&#10;一人当たり面積該当値テキスト">
          <a:extLst>
            <a:ext uri="{FF2B5EF4-FFF2-40B4-BE49-F238E27FC236}">
              <a16:creationId xmlns:a16="http://schemas.microsoft.com/office/drawing/2014/main" id="{3A46A2C8-61F8-4A60-BEC1-39F89C63AE33}"/>
            </a:ext>
          </a:extLst>
        </xdr:cNvPr>
        <xdr:cNvSpPr txBox="1"/>
      </xdr:nvSpPr>
      <xdr:spPr>
        <a:xfrm>
          <a:off x="10515600" y="979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23495</xdr:rowOff>
    </xdr:from>
    <xdr:to>
      <xdr:col>50</xdr:col>
      <xdr:colOff>165100</xdr:colOff>
      <xdr:row>58</xdr:row>
      <xdr:rowOff>125095</xdr:rowOff>
    </xdr:to>
    <xdr:sp macro="" textlink="">
      <xdr:nvSpPr>
        <xdr:cNvPr id="246" name="楕円 245">
          <a:extLst>
            <a:ext uri="{FF2B5EF4-FFF2-40B4-BE49-F238E27FC236}">
              <a16:creationId xmlns:a16="http://schemas.microsoft.com/office/drawing/2014/main" id="{9412BECD-BB46-41DD-852F-E9961B5150AC}"/>
            </a:ext>
          </a:extLst>
        </xdr:cNvPr>
        <xdr:cNvSpPr/>
      </xdr:nvSpPr>
      <xdr:spPr>
        <a:xfrm>
          <a:off x="9588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51435</xdr:rowOff>
    </xdr:from>
    <xdr:to>
      <xdr:col>55</xdr:col>
      <xdr:colOff>0</xdr:colOff>
      <xdr:row>58</xdr:row>
      <xdr:rowOff>74295</xdr:rowOff>
    </xdr:to>
    <xdr:cxnSp macro="">
      <xdr:nvCxnSpPr>
        <xdr:cNvPr id="247" name="直線コネクタ 246">
          <a:extLst>
            <a:ext uri="{FF2B5EF4-FFF2-40B4-BE49-F238E27FC236}">
              <a16:creationId xmlns:a16="http://schemas.microsoft.com/office/drawing/2014/main" id="{C3545021-BC7A-4D99-8979-BF9C56DC6079}"/>
            </a:ext>
          </a:extLst>
        </xdr:cNvPr>
        <xdr:cNvCxnSpPr/>
      </xdr:nvCxnSpPr>
      <xdr:spPr>
        <a:xfrm flipV="1">
          <a:off x="9639300" y="99955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48641</xdr:rowOff>
    </xdr:from>
    <xdr:to>
      <xdr:col>46</xdr:col>
      <xdr:colOff>38100</xdr:colOff>
      <xdr:row>58</xdr:row>
      <xdr:rowOff>150241</xdr:rowOff>
    </xdr:to>
    <xdr:sp macro="" textlink="">
      <xdr:nvSpPr>
        <xdr:cNvPr id="248" name="楕円 247">
          <a:extLst>
            <a:ext uri="{FF2B5EF4-FFF2-40B4-BE49-F238E27FC236}">
              <a16:creationId xmlns:a16="http://schemas.microsoft.com/office/drawing/2014/main" id="{296FB92B-13A3-4C23-AC0C-4A46B7C147C6}"/>
            </a:ext>
          </a:extLst>
        </xdr:cNvPr>
        <xdr:cNvSpPr/>
      </xdr:nvSpPr>
      <xdr:spPr>
        <a:xfrm>
          <a:off x="8699500" y="99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74295</xdr:rowOff>
    </xdr:from>
    <xdr:to>
      <xdr:col>50</xdr:col>
      <xdr:colOff>114300</xdr:colOff>
      <xdr:row>58</xdr:row>
      <xdr:rowOff>99441</xdr:rowOff>
    </xdr:to>
    <xdr:cxnSp macro="">
      <xdr:nvCxnSpPr>
        <xdr:cNvPr id="249" name="直線コネクタ 248">
          <a:extLst>
            <a:ext uri="{FF2B5EF4-FFF2-40B4-BE49-F238E27FC236}">
              <a16:creationId xmlns:a16="http://schemas.microsoft.com/office/drawing/2014/main" id="{205AC298-2ACA-46F6-B974-5D72CB961620}"/>
            </a:ext>
          </a:extLst>
        </xdr:cNvPr>
        <xdr:cNvCxnSpPr/>
      </xdr:nvCxnSpPr>
      <xdr:spPr>
        <a:xfrm flipV="1">
          <a:off x="8750300" y="10018395"/>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70358</xdr:rowOff>
    </xdr:from>
    <xdr:to>
      <xdr:col>41</xdr:col>
      <xdr:colOff>101600</xdr:colOff>
      <xdr:row>59</xdr:row>
      <xdr:rowOff>508</xdr:rowOff>
    </xdr:to>
    <xdr:sp macro="" textlink="">
      <xdr:nvSpPr>
        <xdr:cNvPr id="250" name="楕円 249">
          <a:extLst>
            <a:ext uri="{FF2B5EF4-FFF2-40B4-BE49-F238E27FC236}">
              <a16:creationId xmlns:a16="http://schemas.microsoft.com/office/drawing/2014/main" id="{DB1C159B-5A01-4918-B61D-1DCEC4DF5230}"/>
            </a:ext>
          </a:extLst>
        </xdr:cNvPr>
        <xdr:cNvSpPr/>
      </xdr:nvSpPr>
      <xdr:spPr>
        <a:xfrm>
          <a:off x="78105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99441</xdr:rowOff>
    </xdr:from>
    <xdr:to>
      <xdr:col>45</xdr:col>
      <xdr:colOff>177800</xdr:colOff>
      <xdr:row>58</xdr:row>
      <xdr:rowOff>121158</xdr:rowOff>
    </xdr:to>
    <xdr:cxnSp macro="">
      <xdr:nvCxnSpPr>
        <xdr:cNvPr id="251" name="直線コネクタ 250">
          <a:extLst>
            <a:ext uri="{FF2B5EF4-FFF2-40B4-BE49-F238E27FC236}">
              <a16:creationId xmlns:a16="http://schemas.microsoft.com/office/drawing/2014/main" id="{04825E82-BAE0-477B-8084-2809504A566F}"/>
            </a:ext>
          </a:extLst>
        </xdr:cNvPr>
        <xdr:cNvCxnSpPr/>
      </xdr:nvCxnSpPr>
      <xdr:spPr>
        <a:xfrm flipV="1">
          <a:off x="7861300" y="1004354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140462</xdr:rowOff>
    </xdr:from>
    <xdr:to>
      <xdr:col>36</xdr:col>
      <xdr:colOff>165100</xdr:colOff>
      <xdr:row>59</xdr:row>
      <xdr:rowOff>70612</xdr:rowOff>
    </xdr:to>
    <xdr:sp macro="" textlink="">
      <xdr:nvSpPr>
        <xdr:cNvPr id="252" name="楕円 251">
          <a:extLst>
            <a:ext uri="{FF2B5EF4-FFF2-40B4-BE49-F238E27FC236}">
              <a16:creationId xmlns:a16="http://schemas.microsoft.com/office/drawing/2014/main" id="{A12DCC68-3C62-4812-8FEC-1FCB0D04DF53}"/>
            </a:ext>
          </a:extLst>
        </xdr:cNvPr>
        <xdr:cNvSpPr/>
      </xdr:nvSpPr>
      <xdr:spPr>
        <a:xfrm>
          <a:off x="6921500" y="100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121158</xdr:rowOff>
    </xdr:from>
    <xdr:to>
      <xdr:col>41</xdr:col>
      <xdr:colOff>50800</xdr:colOff>
      <xdr:row>59</xdr:row>
      <xdr:rowOff>19812</xdr:rowOff>
    </xdr:to>
    <xdr:cxnSp macro="">
      <xdr:nvCxnSpPr>
        <xdr:cNvPr id="253" name="直線コネクタ 252">
          <a:extLst>
            <a:ext uri="{FF2B5EF4-FFF2-40B4-BE49-F238E27FC236}">
              <a16:creationId xmlns:a16="http://schemas.microsoft.com/office/drawing/2014/main" id="{A8D9BA41-6966-42C9-B1AA-560E3638D114}"/>
            </a:ext>
          </a:extLst>
        </xdr:cNvPr>
        <xdr:cNvCxnSpPr/>
      </xdr:nvCxnSpPr>
      <xdr:spPr>
        <a:xfrm flipV="1">
          <a:off x="6972300" y="10065258"/>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467B162D-9BF1-4AC0-93FF-801F11932937}"/>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945EC2BA-0F66-4B3C-A047-C7F1B928946B}"/>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BFD33141-D62D-412B-9CF1-697AFD499D6E}"/>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E39DEDF7-14DD-4B92-AF1D-FADBB8C8D51A}"/>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141622</xdr:rowOff>
    </xdr:from>
    <xdr:ext cx="469744" cy="259045"/>
    <xdr:sp macro="" textlink="">
      <xdr:nvSpPr>
        <xdr:cNvPr id="258" name="n_1mainValue【体育館・プール】&#10;一人当たり面積">
          <a:extLst>
            <a:ext uri="{FF2B5EF4-FFF2-40B4-BE49-F238E27FC236}">
              <a16:creationId xmlns:a16="http://schemas.microsoft.com/office/drawing/2014/main" id="{B0239AE8-A790-4A2A-ACB7-081E3F6B2063}"/>
            </a:ext>
          </a:extLst>
        </xdr:cNvPr>
        <xdr:cNvSpPr txBox="1"/>
      </xdr:nvSpPr>
      <xdr:spPr>
        <a:xfrm>
          <a:off x="9391727" y="974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166768</xdr:rowOff>
    </xdr:from>
    <xdr:ext cx="469744" cy="259045"/>
    <xdr:sp macro="" textlink="">
      <xdr:nvSpPr>
        <xdr:cNvPr id="259" name="n_2mainValue【体育館・プール】&#10;一人当たり面積">
          <a:extLst>
            <a:ext uri="{FF2B5EF4-FFF2-40B4-BE49-F238E27FC236}">
              <a16:creationId xmlns:a16="http://schemas.microsoft.com/office/drawing/2014/main" id="{F110D058-FE62-4498-812C-C70FBA0EE51C}"/>
            </a:ext>
          </a:extLst>
        </xdr:cNvPr>
        <xdr:cNvSpPr txBox="1"/>
      </xdr:nvSpPr>
      <xdr:spPr>
        <a:xfrm>
          <a:off x="8515427" y="976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17035</xdr:rowOff>
    </xdr:from>
    <xdr:ext cx="469744" cy="259045"/>
    <xdr:sp macro="" textlink="">
      <xdr:nvSpPr>
        <xdr:cNvPr id="260" name="n_3mainValue【体育館・プール】&#10;一人当たり面積">
          <a:extLst>
            <a:ext uri="{FF2B5EF4-FFF2-40B4-BE49-F238E27FC236}">
              <a16:creationId xmlns:a16="http://schemas.microsoft.com/office/drawing/2014/main" id="{69D6481C-8FBE-4C44-B045-D2BF73A1BC53}"/>
            </a:ext>
          </a:extLst>
        </xdr:cNvPr>
        <xdr:cNvSpPr txBox="1"/>
      </xdr:nvSpPr>
      <xdr:spPr>
        <a:xfrm>
          <a:off x="7626427" y="978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87139</xdr:rowOff>
    </xdr:from>
    <xdr:ext cx="469744" cy="259045"/>
    <xdr:sp macro="" textlink="">
      <xdr:nvSpPr>
        <xdr:cNvPr id="261" name="n_4mainValue【体育館・プール】&#10;一人当たり面積">
          <a:extLst>
            <a:ext uri="{FF2B5EF4-FFF2-40B4-BE49-F238E27FC236}">
              <a16:creationId xmlns:a16="http://schemas.microsoft.com/office/drawing/2014/main" id="{E94FF137-A3A4-445C-92E8-35260FDF94F6}"/>
            </a:ext>
          </a:extLst>
        </xdr:cNvPr>
        <xdr:cNvSpPr txBox="1"/>
      </xdr:nvSpPr>
      <xdr:spPr>
        <a:xfrm>
          <a:off x="6737427" y="985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70F7F75-DEEE-4659-8158-FEF8F7B3119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D7A38A6-8851-474B-8983-45646B75E81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0B6D2F8-0A7D-4AEE-8828-6163315D687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C2A2877-50AD-4F39-AD3C-A4919EF8E09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34EA43F-DBC8-463D-8044-E7DF5821D3E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19D6CEE-7DC0-4CDA-AE30-1A0239E568B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F018160-BDC8-4B83-BCF8-7AA8CEFFB5B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A31EB78-3175-4A69-9105-C4ED89F83FC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4113B0D5-8F22-445C-8C73-76B3E74EC46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FA217933-DCDC-4C15-AC23-54D65BFEF91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BDEE5BA7-7312-4DEE-89E7-6F892B14355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73CFBA93-35E1-4D9F-9E21-FCEEE409304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2E87D2A1-C9BE-4F02-8FAD-7C7470A8D22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67B17665-AEC0-451C-BE95-E27E5C8A2A4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B0943505-743A-489A-BB1F-90443D367EF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AE42D154-DEC1-4BC8-9BE2-2E42EF94023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E0A2A2FB-915B-464F-A4A8-76149C00916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2E2FB85C-4F02-4CBC-9FE1-1B1C901F8B1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85CB1294-15A3-4871-A9A9-27E512B347D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1694FA07-72CE-4093-80A0-5C518095DEC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DA734642-C3A3-4150-AF44-4D4F4613CF3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18609138-7608-494D-8A47-2954C4C98E1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B17BCDDD-150D-4DCD-AAD3-0B8532D4A95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E6793C3-0176-4DE7-91C3-9EBFEAB9554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6E9754AA-1BBC-4B6E-B31A-C1553AC4AD2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6CFEFEF9-DBB3-4CC0-8644-6EBEB35390D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CE561428-0726-45DF-ABCF-9D49AAB7D84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5B6DCF7A-C7CE-4A55-A651-C3D58AE6718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8B554624-A200-458F-844F-804DB54D086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14291FA8-0CE8-41D6-BC0C-097FE377581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240BFE94-0495-47D9-8A84-840B6499CB2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60666A18-4121-48A9-BED4-2B35EA7CCCB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3C4FAE7E-33FD-4275-8281-9DD7D25EED1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B4055823-714B-4AEE-BFD0-57D7D66C66A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AFD01A8A-F89D-4C49-94E8-A7207958B83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6A62BB53-C75C-4906-B546-0A179F28CAC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012AF96F-4C2B-42E9-BD60-9EFB244BE8B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23B701CD-432F-437A-ABDB-BADF26300D84}"/>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8BC907C9-674C-4761-A9E6-A4033D5BBDB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F64FB879-DF44-44E9-93AE-F4952D2FD81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0DD68BA0-BFAC-4356-91B7-8B1D276C915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F6F3A57D-F579-4F8D-9085-591E26F39789}"/>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39AE9D00-6F66-45A2-B05B-8EEA56E63DF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A74A190C-4973-4BCA-96AE-CA694D58351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06" name="【市民会館】&#10;有形固定資産減価償却率最大値テキスト">
          <a:extLst>
            <a:ext uri="{FF2B5EF4-FFF2-40B4-BE49-F238E27FC236}">
              <a16:creationId xmlns:a16="http://schemas.microsoft.com/office/drawing/2014/main" id="{E6DA4AF7-012B-4FA2-9059-B8F8742140EB}"/>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07" name="直線コネクタ 306">
          <a:extLst>
            <a:ext uri="{FF2B5EF4-FFF2-40B4-BE49-F238E27FC236}">
              <a16:creationId xmlns:a16="http://schemas.microsoft.com/office/drawing/2014/main" id="{F0A8A48D-CEEC-4C91-99CD-CAFCCA8A2DDA}"/>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434D873C-A454-40DF-9376-F3FA2E4680A3}"/>
            </a:ext>
          </a:extLst>
        </xdr:cNvPr>
        <xdr:cNvSpPr txBox="1"/>
      </xdr:nvSpPr>
      <xdr:spPr>
        <a:xfrm>
          <a:off x="4673600" y="17899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09" name="フローチャート: 判断 308">
          <a:extLst>
            <a:ext uri="{FF2B5EF4-FFF2-40B4-BE49-F238E27FC236}">
              <a16:creationId xmlns:a16="http://schemas.microsoft.com/office/drawing/2014/main" id="{E926A57B-CD8C-41EF-9D39-10823DB42E87}"/>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10" name="フローチャート: 判断 309">
          <a:extLst>
            <a:ext uri="{FF2B5EF4-FFF2-40B4-BE49-F238E27FC236}">
              <a16:creationId xmlns:a16="http://schemas.microsoft.com/office/drawing/2014/main" id="{4EB406A4-2384-474D-9F7A-12FBCB1215E9}"/>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11" name="フローチャート: 判断 310">
          <a:extLst>
            <a:ext uri="{FF2B5EF4-FFF2-40B4-BE49-F238E27FC236}">
              <a16:creationId xmlns:a16="http://schemas.microsoft.com/office/drawing/2014/main" id="{96D87944-8D2B-4A01-B288-8E9C4DD0D872}"/>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12" name="フローチャート: 判断 311">
          <a:extLst>
            <a:ext uri="{FF2B5EF4-FFF2-40B4-BE49-F238E27FC236}">
              <a16:creationId xmlns:a16="http://schemas.microsoft.com/office/drawing/2014/main" id="{E2B529AC-D7AF-4213-9343-CA266DC12778}"/>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13" name="フローチャート: 判断 312">
          <a:extLst>
            <a:ext uri="{FF2B5EF4-FFF2-40B4-BE49-F238E27FC236}">
              <a16:creationId xmlns:a16="http://schemas.microsoft.com/office/drawing/2014/main" id="{98FCB025-0329-4B8B-8BB5-642B4A6C04D3}"/>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2C21BAB-C7F2-4C02-9313-819C974686F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FAC770F3-74CA-4D76-8C59-6F6BE4A3995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B65D626D-4F19-4B3D-9590-013D4391D27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8F000A48-5DE0-4A73-B673-236F4308284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13734299-CA11-478F-902E-A2709A311D1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106</xdr:row>
      <xdr:rowOff>165826</xdr:rowOff>
    </xdr:from>
    <xdr:to>
      <xdr:col>6</xdr:col>
      <xdr:colOff>38100</xdr:colOff>
      <xdr:row>107</xdr:row>
      <xdr:rowOff>95976</xdr:rowOff>
    </xdr:to>
    <xdr:sp macro="" textlink="">
      <xdr:nvSpPr>
        <xdr:cNvPr id="319" name="楕円 318">
          <a:extLst>
            <a:ext uri="{FF2B5EF4-FFF2-40B4-BE49-F238E27FC236}">
              <a16:creationId xmlns:a16="http://schemas.microsoft.com/office/drawing/2014/main" id="{7F60560D-1CA1-4E82-9343-52F5656FBFB9}"/>
            </a:ext>
          </a:extLst>
        </xdr:cNvPr>
        <xdr:cNvSpPr/>
      </xdr:nvSpPr>
      <xdr:spPr>
        <a:xfrm>
          <a:off x="1079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24328</xdr:rowOff>
    </xdr:from>
    <xdr:ext cx="405111" cy="259045"/>
    <xdr:sp macro="" textlink="">
      <xdr:nvSpPr>
        <xdr:cNvPr id="320" name="n_1aveValue【市民会館】&#10;有形固定資産減価償却率">
          <a:extLst>
            <a:ext uri="{FF2B5EF4-FFF2-40B4-BE49-F238E27FC236}">
              <a16:creationId xmlns:a16="http://schemas.microsoft.com/office/drawing/2014/main" id="{A3DBF0B4-CE96-4501-98A0-76BE522E304C}"/>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321" name="n_2aveValue【市民会館】&#10;有形固定資産減価償却率">
          <a:extLst>
            <a:ext uri="{FF2B5EF4-FFF2-40B4-BE49-F238E27FC236}">
              <a16:creationId xmlns:a16="http://schemas.microsoft.com/office/drawing/2014/main" id="{51A597A5-E366-4D4C-A740-77822EBCEB45}"/>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322" name="n_3aveValue【市民会館】&#10;有形固定資産減価償却率">
          <a:extLst>
            <a:ext uri="{FF2B5EF4-FFF2-40B4-BE49-F238E27FC236}">
              <a16:creationId xmlns:a16="http://schemas.microsoft.com/office/drawing/2014/main" id="{19B9F38D-3D38-4C42-A845-23769159A5A8}"/>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323" name="n_4aveValue【市民会館】&#10;有形固定資産減価償却率">
          <a:extLst>
            <a:ext uri="{FF2B5EF4-FFF2-40B4-BE49-F238E27FC236}">
              <a16:creationId xmlns:a16="http://schemas.microsoft.com/office/drawing/2014/main" id="{1D6618A4-457B-4D30-A011-228E06818253}"/>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87103</xdr:rowOff>
    </xdr:from>
    <xdr:ext cx="405111" cy="259045"/>
    <xdr:sp macro="" textlink="">
      <xdr:nvSpPr>
        <xdr:cNvPr id="324" name="n_4mainValue【市民会館】&#10;有形固定資産減価償却率">
          <a:extLst>
            <a:ext uri="{FF2B5EF4-FFF2-40B4-BE49-F238E27FC236}">
              <a16:creationId xmlns:a16="http://schemas.microsoft.com/office/drawing/2014/main" id="{6D45A1F5-9F71-4E3C-93C3-7B1CF848DFD6}"/>
            </a:ext>
          </a:extLst>
        </xdr:cNvPr>
        <xdr:cNvSpPr txBox="1"/>
      </xdr:nvSpPr>
      <xdr:spPr>
        <a:xfrm>
          <a:off x="927744"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5" name="正方形/長方形 324">
          <a:extLst>
            <a:ext uri="{FF2B5EF4-FFF2-40B4-BE49-F238E27FC236}">
              <a16:creationId xmlns:a16="http://schemas.microsoft.com/office/drawing/2014/main" id="{11A7E055-F4A5-4E9E-AF4B-08D0C4E8DFF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6" name="正方形/長方形 325">
          <a:extLst>
            <a:ext uri="{FF2B5EF4-FFF2-40B4-BE49-F238E27FC236}">
              <a16:creationId xmlns:a16="http://schemas.microsoft.com/office/drawing/2014/main" id="{5F931894-5CAB-491A-9BCA-FE659B08B05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7" name="正方形/長方形 326">
          <a:extLst>
            <a:ext uri="{FF2B5EF4-FFF2-40B4-BE49-F238E27FC236}">
              <a16:creationId xmlns:a16="http://schemas.microsoft.com/office/drawing/2014/main" id="{C1BFA7D7-8B2A-4349-A5F4-C4C4356919C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8" name="正方形/長方形 327">
          <a:extLst>
            <a:ext uri="{FF2B5EF4-FFF2-40B4-BE49-F238E27FC236}">
              <a16:creationId xmlns:a16="http://schemas.microsoft.com/office/drawing/2014/main" id="{3D3AA0E7-A22E-4695-9281-4F9A378A946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9" name="正方形/長方形 328">
          <a:extLst>
            <a:ext uri="{FF2B5EF4-FFF2-40B4-BE49-F238E27FC236}">
              <a16:creationId xmlns:a16="http://schemas.microsoft.com/office/drawing/2014/main" id="{9281C4B6-76E2-4D64-B51C-782BD8CF40A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0" name="正方形/長方形 329">
          <a:extLst>
            <a:ext uri="{FF2B5EF4-FFF2-40B4-BE49-F238E27FC236}">
              <a16:creationId xmlns:a16="http://schemas.microsoft.com/office/drawing/2014/main" id="{426DC5AB-CDEF-4083-B1C3-AACD3B8E49E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1" name="正方形/長方形 330">
          <a:extLst>
            <a:ext uri="{FF2B5EF4-FFF2-40B4-BE49-F238E27FC236}">
              <a16:creationId xmlns:a16="http://schemas.microsoft.com/office/drawing/2014/main" id="{11F567D8-79FE-48C2-A9E5-9279C32898A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2" name="正方形/長方形 331">
          <a:extLst>
            <a:ext uri="{FF2B5EF4-FFF2-40B4-BE49-F238E27FC236}">
              <a16:creationId xmlns:a16="http://schemas.microsoft.com/office/drawing/2014/main" id="{221E1B0C-BAF6-4506-91A6-1D69E0D3A67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3" name="テキスト ボックス 332">
          <a:extLst>
            <a:ext uri="{FF2B5EF4-FFF2-40B4-BE49-F238E27FC236}">
              <a16:creationId xmlns:a16="http://schemas.microsoft.com/office/drawing/2014/main" id="{7F70C868-BE87-4CF9-A8D9-28141115AC1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4" name="直線コネクタ 333">
          <a:extLst>
            <a:ext uri="{FF2B5EF4-FFF2-40B4-BE49-F238E27FC236}">
              <a16:creationId xmlns:a16="http://schemas.microsoft.com/office/drawing/2014/main" id="{6562E3A1-D055-4FDA-886E-0A133607B99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5" name="直線コネクタ 334">
          <a:extLst>
            <a:ext uri="{FF2B5EF4-FFF2-40B4-BE49-F238E27FC236}">
              <a16:creationId xmlns:a16="http://schemas.microsoft.com/office/drawing/2014/main" id="{26114F1D-9595-4F09-85FF-A53E0D78D63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6" name="テキスト ボックス 335">
          <a:extLst>
            <a:ext uri="{FF2B5EF4-FFF2-40B4-BE49-F238E27FC236}">
              <a16:creationId xmlns:a16="http://schemas.microsoft.com/office/drawing/2014/main" id="{09FC6F80-A66C-4A8B-A6FC-529F2534AEE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7" name="直線コネクタ 336">
          <a:extLst>
            <a:ext uri="{FF2B5EF4-FFF2-40B4-BE49-F238E27FC236}">
              <a16:creationId xmlns:a16="http://schemas.microsoft.com/office/drawing/2014/main" id="{DBB13736-6B28-4138-BE06-4BB10E56EB5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8" name="テキスト ボックス 337">
          <a:extLst>
            <a:ext uri="{FF2B5EF4-FFF2-40B4-BE49-F238E27FC236}">
              <a16:creationId xmlns:a16="http://schemas.microsoft.com/office/drawing/2014/main" id="{CC8CF287-A966-4128-8994-154DFF9C23E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9" name="直線コネクタ 338">
          <a:extLst>
            <a:ext uri="{FF2B5EF4-FFF2-40B4-BE49-F238E27FC236}">
              <a16:creationId xmlns:a16="http://schemas.microsoft.com/office/drawing/2014/main" id="{A70C9C55-5A31-4289-B1DA-28BF2D1DC08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0" name="テキスト ボックス 339">
          <a:extLst>
            <a:ext uri="{FF2B5EF4-FFF2-40B4-BE49-F238E27FC236}">
              <a16:creationId xmlns:a16="http://schemas.microsoft.com/office/drawing/2014/main" id="{5DFE6DC5-80CF-48AC-B77F-77934B7EF696}"/>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1" name="直線コネクタ 340">
          <a:extLst>
            <a:ext uri="{FF2B5EF4-FFF2-40B4-BE49-F238E27FC236}">
              <a16:creationId xmlns:a16="http://schemas.microsoft.com/office/drawing/2014/main" id="{A4878318-9755-45D3-906D-24B81A6F805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2" name="テキスト ボックス 341">
          <a:extLst>
            <a:ext uri="{FF2B5EF4-FFF2-40B4-BE49-F238E27FC236}">
              <a16:creationId xmlns:a16="http://schemas.microsoft.com/office/drawing/2014/main" id="{BE3039A1-CE64-4653-8075-E5010DFA756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3" name="直線コネクタ 342">
          <a:extLst>
            <a:ext uri="{FF2B5EF4-FFF2-40B4-BE49-F238E27FC236}">
              <a16:creationId xmlns:a16="http://schemas.microsoft.com/office/drawing/2014/main" id="{7498570E-DE56-402E-8D25-A8936DE2701D}"/>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4" name="テキスト ボックス 343">
          <a:extLst>
            <a:ext uri="{FF2B5EF4-FFF2-40B4-BE49-F238E27FC236}">
              <a16:creationId xmlns:a16="http://schemas.microsoft.com/office/drawing/2014/main" id="{77EC30A4-9209-4C4F-B2F5-43780375E02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5" name="直線コネクタ 344">
          <a:extLst>
            <a:ext uri="{FF2B5EF4-FFF2-40B4-BE49-F238E27FC236}">
              <a16:creationId xmlns:a16="http://schemas.microsoft.com/office/drawing/2014/main" id="{D04C5206-9241-416F-8912-66F3043DEBD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6" name="テキスト ボックス 345">
          <a:extLst>
            <a:ext uri="{FF2B5EF4-FFF2-40B4-BE49-F238E27FC236}">
              <a16:creationId xmlns:a16="http://schemas.microsoft.com/office/drawing/2014/main" id="{0E8988C8-3C11-4CF4-99FF-C5304A39EAA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7" name="【市民会館】&#10;一人当たり面積グラフ枠">
          <a:extLst>
            <a:ext uri="{FF2B5EF4-FFF2-40B4-BE49-F238E27FC236}">
              <a16:creationId xmlns:a16="http://schemas.microsoft.com/office/drawing/2014/main" id="{0FC2C2A3-768F-4BC1-BD8B-9A2D2E64EF9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348" name="直線コネクタ 347">
          <a:extLst>
            <a:ext uri="{FF2B5EF4-FFF2-40B4-BE49-F238E27FC236}">
              <a16:creationId xmlns:a16="http://schemas.microsoft.com/office/drawing/2014/main" id="{B023C725-27AD-45B1-99E1-65353CB214C6}"/>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49" name="【市民会館】&#10;一人当たり面積最小値テキスト">
          <a:extLst>
            <a:ext uri="{FF2B5EF4-FFF2-40B4-BE49-F238E27FC236}">
              <a16:creationId xmlns:a16="http://schemas.microsoft.com/office/drawing/2014/main" id="{5EC866F2-EC6E-4612-8A6B-BA9E1F4CF556}"/>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50" name="直線コネクタ 349">
          <a:extLst>
            <a:ext uri="{FF2B5EF4-FFF2-40B4-BE49-F238E27FC236}">
              <a16:creationId xmlns:a16="http://schemas.microsoft.com/office/drawing/2014/main" id="{19764C8D-4AF2-4C17-A720-34793D4B11E8}"/>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351" name="【市民会館】&#10;一人当たり面積最大値テキスト">
          <a:extLst>
            <a:ext uri="{FF2B5EF4-FFF2-40B4-BE49-F238E27FC236}">
              <a16:creationId xmlns:a16="http://schemas.microsoft.com/office/drawing/2014/main" id="{43AE5818-832D-467B-8241-591B56FCB709}"/>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52" name="直線コネクタ 351">
          <a:extLst>
            <a:ext uri="{FF2B5EF4-FFF2-40B4-BE49-F238E27FC236}">
              <a16:creationId xmlns:a16="http://schemas.microsoft.com/office/drawing/2014/main" id="{195CE8C5-181F-4D5E-97A2-4E38E74F9C25}"/>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353" name="【市民会館】&#10;一人当たり面積平均値テキスト">
          <a:extLst>
            <a:ext uri="{FF2B5EF4-FFF2-40B4-BE49-F238E27FC236}">
              <a16:creationId xmlns:a16="http://schemas.microsoft.com/office/drawing/2014/main" id="{B62FE197-1FD8-411B-81AB-F048AB6E67E7}"/>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354" name="フローチャート: 判断 353">
          <a:extLst>
            <a:ext uri="{FF2B5EF4-FFF2-40B4-BE49-F238E27FC236}">
              <a16:creationId xmlns:a16="http://schemas.microsoft.com/office/drawing/2014/main" id="{887B83E3-2E59-4C8F-A883-EB48E2C6CEB3}"/>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355" name="フローチャート: 判断 354">
          <a:extLst>
            <a:ext uri="{FF2B5EF4-FFF2-40B4-BE49-F238E27FC236}">
              <a16:creationId xmlns:a16="http://schemas.microsoft.com/office/drawing/2014/main" id="{09B78BB2-2FAD-477F-B661-96718DBBA0E4}"/>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356" name="フローチャート: 判断 355">
          <a:extLst>
            <a:ext uri="{FF2B5EF4-FFF2-40B4-BE49-F238E27FC236}">
              <a16:creationId xmlns:a16="http://schemas.microsoft.com/office/drawing/2014/main" id="{3AFEAD31-B266-4C7E-BE89-F1FD088E5B68}"/>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357" name="フローチャート: 判断 356">
          <a:extLst>
            <a:ext uri="{FF2B5EF4-FFF2-40B4-BE49-F238E27FC236}">
              <a16:creationId xmlns:a16="http://schemas.microsoft.com/office/drawing/2014/main" id="{3257E21E-0A71-4428-B837-9D8BF66BD8F8}"/>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58" name="フローチャート: 判断 357">
          <a:extLst>
            <a:ext uri="{FF2B5EF4-FFF2-40B4-BE49-F238E27FC236}">
              <a16:creationId xmlns:a16="http://schemas.microsoft.com/office/drawing/2014/main" id="{A7172DDC-655D-45A6-8C1E-A5452C02624E}"/>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C28CCFE7-E194-4BFC-881C-5A1ACAA7A9B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4A3648B3-7490-405E-8DA6-B024D427093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9BD3EB12-A408-45EE-83B3-7ED6D3A2BFC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5F0C2F80-6FF9-43C7-B0E6-C7587141743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80C43A7E-CB0E-479B-BC58-626EB663802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59689</xdr:rowOff>
    </xdr:from>
    <xdr:to>
      <xdr:col>36</xdr:col>
      <xdr:colOff>165100</xdr:colOff>
      <xdr:row>106</xdr:row>
      <xdr:rowOff>161289</xdr:rowOff>
    </xdr:to>
    <xdr:sp macro="" textlink="">
      <xdr:nvSpPr>
        <xdr:cNvPr id="364" name="楕円 363">
          <a:extLst>
            <a:ext uri="{FF2B5EF4-FFF2-40B4-BE49-F238E27FC236}">
              <a16:creationId xmlns:a16="http://schemas.microsoft.com/office/drawing/2014/main" id="{651D24E0-EF28-4E64-AED8-1F9863CD981F}"/>
            </a:ext>
          </a:extLst>
        </xdr:cNvPr>
        <xdr:cNvSpPr/>
      </xdr:nvSpPr>
      <xdr:spPr>
        <a:xfrm>
          <a:off x="692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15891</xdr:rowOff>
    </xdr:from>
    <xdr:ext cx="469744" cy="259045"/>
    <xdr:sp macro="" textlink="">
      <xdr:nvSpPr>
        <xdr:cNvPr id="365" name="n_1aveValue【市民会館】&#10;一人当たり面積">
          <a:extLst>
            <a:ext uri="{FF2B5EF4-FFF2-40B4-BE49-F238E27FC236}">
              <a16:creationId xmlns:a16="http://schemas.microsoft.com/office/drawing/2014/main" id="{4D46876C-15FF-4746-8550-9B8A56FC5386}"/>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366" name="n_2aveValue【市民会館】&#10;一人当たり面積">
          <a:extLst>
            <a:ext uri="{FF2B5EF4-FFF2-40B4-BE49-F238E27FC236}">
              <a16:creationId xmlns:a16="http://schemas.microsoft.com/office/drawing/2014/main" id="{6409C531-AD1B-4964-AB01-4EB931BF7C2F}"/>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367" name="n_3aveValue【市民会館】&#10;一人当たり面積">
          <a:extLst>
            <a:ext uri="{FF2B5EF4-FFF2-40B4-BE49-F238E27FC236}">
              <a16:creationId xmlns:a16="http://schemas.microsoft.com/office/drawing/2014/main" id="{7E6E0354-3DF1-42A6-913C-A0BD9874C310}"/>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368" name="n_4aveValue【市民会館】&#10;一人当たり面積">
          <a:extLst>
            <a:ext uri="{FF2B5EF4-FFF2-40B4-BE49-F238E27FC236}">
              <a16:creationId xmlns:a16="http://schemas.microsoft.com/office/drawing/2014/main" id="{E264C6E7-2EE0-4658-8354-86C7C997B86A}"/>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6366</xdr:rowOff>
    </xdr:from>
    <xdr:ext cx="469744" cy="259045"/>
    <xdr:sp macro="" textlink="">
      <xdr:nvSpPr>
        <xdr:cNvPr id="369" name="n_4mainValue【市民会館】&#10;一人当たり面積">
          <a:extLst>
            <a:ext uri="{FF2B5EF4-FFF2-40B4-BE49-F238E27FC236}">
              <a16:creationId xmlns:a16="http://schemas.microsoft.com/office/drawing/2014/main" id="{09A07524-FAF6-4471-B644-6E10C9725BE7}"/>
            </a:ext>
          </a:extLst>
        </xdr:cNvPr>
        <xdr:cNvSpPr txBox="1"/>
      </xdr:nvSpPr>
      <xdr:spPr>
        <a:xfrm>
          <a:off x="6737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0" name="正方形/長方形 369">
          <a:extLst>
            <a:ext uri="{FF2B5EF4-FFF2-40B4-BE49-F238E27FC236}">
              <a16:creationId xmlns:a16="http://schemas.microsoft.com/office/drawing/2014/main" id="{511682CC-F4AD-4736-98DA-BA9221D3DEA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1" name="正方形/長方形 370">
          <a:extLst>
            <a:ext uri="{FF2B5EF4-FFF2-40B4-BE49-F238E27FC236}">
              <a16:creationId xmlns:a16="http://schemas.microsoft.com/office/drawing/2014/main" id="{7FE2014C-F3C8-4DF8-94FF-47DAF101074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2" name="正方形/長方形 371">
          <a:extLst>
            <a:ext uri="{FF2B5EF4-FFF2-40B4-BE49-F238E27FC236}">
              <a16:creationId xmlns:a16="http://schemas.microsoft.com/office/drawing/2014/main" id="{CB610CB8-82A1-433D-AC11-C9BE8709EC0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3" name="正方形/長方形 372">
          <a:extLst>
            <a:ext uri="{FF2B5EF4-FFF2-40B4-BE49-F238E27FC236}">
              <a16:creationId xmlns:a16="http://schemas.microsoft.com/office/drawing/2014/main" id="{BF2E42C2-F496-4F40-9D11-6ECCBDF9810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4" name="正方形/長方形 373">
          <a:extLst>
            <a:ext uri="{FF2B5EF4-FFF2-40B4-BE49-F238E27FC236}">
              <a16:creationId xmlns:a16="http://schemas.microsoft.com/office/drawing/2014/main" id="{F1066E18-6BBC-4310-9D8C-70B153D32F3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5" name="正方形/長方形 374">
          <a:extLst>
            <a:ext uri="{FF2B5EF4-FFF2-40B4-BE49-F238E27FC236}">
              <a16:creationId xmlns:a16="http://schemas.microsoft.com/office/drawing/2014/main" id="{177D3EA6-DC86-402F-B87C-3CF85CB2130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6" name="正方形/長方形 375">
          <a:extLst>
            <a:ext uri="{FF2B5EF4-FFF2-40B4-BE49-F238E27FC236}">
              <a16:creationId xmlns:a16="http://schemas.microsoft.com/office/drawing/2014/main" id="{E6AA0144-BF31-4DB5-AB60-6423257C346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7" name="正方形/長方形 376">
          <a:extLst>
            <a:ext uri="{FF2B5EF4-FFF2-40B4-BE49-F238E27FC236}">
              <a16:creationId xmlns:a16="http://schemas.microsoft.com/office/drawing/2014/main" id="{46D5DA1A-7158-481D-9A07-71C9B4EA522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8" name="テキスト ボックス 377">
          <a:extLst>
            <a:ext uri="{FF2B5EF4-FFF2-40B4-BE49-F238E27FC236}">
              <a16:creationId xmlns:a16="http://schemas.microsoft.com/office/drawing/2014/main" id="{5D9A01BB-CB02-450F-BC4C-8708A424092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9" name="直線コネクタ 378">
          <a:extLst>
            <a:ext uri="{FF2B5EF4-FFF2-40B4-BE49-F238E27FC236}">
              <a16:creationId xmlns:a16="http://schemas.microsoft.com/office/drawing/2014/main" id="{6A80B590-10BF-4AEB-B862-BD1803DF2DC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0" name="テキスト ボックス 379">
          <a:extLst>
            <a:ext uri="{FF2B5EF4-FFF2-40B4-BE49-F238E27FC236}">
              <a16:creationId xmlns:a16="http://schemas.microsoft.com/office/drawing/2014/main" id="{DD865207-D212-4DE3-84FB-3C25088406F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1" name="直線コネクタ 380">
          <a:extLst>
            <a:ext uri="{FF2B5EF4-FFF2-40B4-BE49-F238E27FC236}">
              <a16:creationId xmlns:a16="http://schemas.microsoft.com/office/drawing/2014/main" id="{DB6CB944-73AD-47A7-AA5D-8A684FAF637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2" name="テキスト ボックス 381">
          <a:extLst>
            <a:ext uri="{FF2B5EF4-FFF2-40B4-BE49-F238E27FC236}">
              <a16:creationId xmlns:a16="http://schemas.microsoft.com/office/drawing/2014/main" id="{DDC22120-1F49-479A-9C7A-34BF9EDE334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3" name="直線コネクタ 382">
          <a:extLst>
            <a:ext uri="{FF2B5EF4-FFF2-40B4-BE49-F238E27FC236}">
              <a16:creationId xmlns:a16="http://schemas.microsoft.com/office/drawing/2014/main" id="{9135384B-B302-4317-BA04-932E16665AF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4" name="テキスト ボックス 383">
          <a:extLst>
            <a:ext uri="{FF2B5EF4-FFF2-40B4-BE49-F238E27FC236}">
              <a16:creationId xmlns:a16="http://schemas.microsoft.com/office/drawing/2014/main" id="{234ACEC4-528D-4B10-96C7-F1B935DC699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5" name="直線コネクタ 384">
          <a:extLst>
            <a:ext uri="{FF2B5EF4-FFF2-40B4-BE49-F238E27FC236}">
              <a16:creationId xmlns:a16="http://schemas.microsoft.com/office/drawing/2014/main" id="{23EC2EC0-E98D-4521-879B-8347797290A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6" name="テキスト ボックス 385">
          <a:extLst>
            <a:ext uri="{FF2B5EF4-FFF2-40B4-BE49-F238E27FC236}">
              <a16:creationId xmlns:a16="http://schemas.microsoft.com/office/drawing/2014/main" id="{13A56919-BAEA-4258-8ECF-1BD68EA3F1C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7" name="直線コネクタ 386">
          <a:extLst>
            <a:ext uri="{FF2B5EF4-FFF2-40B4-BE49-F238E27FC236}">
              <a16:creationId xmlns:a16="http://schemas.microsoft.com/office/drawing/2014/main" id="{4693DCDF-8B58-450D-BA31-0BEDCB1F6BC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8" name="テキスト ボックス 387">
          <a:extLst>
            <a:ext uri="{FF2B5EF4-FFF2-40B4-BE49-F238E27FC236}">
              <a16:creationId xmlns:a16="http://schemas.microsoft.com/office/drawing/2014/main" id="{B02BF94F-6CFA-452F-BBD3-3EF8DA5BF85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9" name="直線コネクタ 388">
          <a:extLst>
            <a:ext uri="{FF2B5EF4-FFF2-40B4-BE49-F238E27FC236}">
              <a16:creationId xmlns:a16="http://schemas.microsoft.com/office/drawing/2014/main" id="{A142A17F-D2BB-4798-A90F-92CA24F2BA8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0" name="テキスト ボックス 389">
          <a:extLst>
            <a:ext uri="{FF2B5EF4-FFF2-40B4-BE49-F238E27FC236}">
              <a16:creationId xmlns:a16="http://schemas.microsoft.com/office/drawing/2014/main" id="{7D0664F0-0C82-43CB-BEC1-32E5A014B792}"/>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1" name="直線コネクタ 390">
          <a:extLst>
            <a:ext uri="{FF2B5EF4-FFF2-40B4-BE49-F238E27FC236}">
              <a16:creationId xmlns:a16="http://schemas.microsoft.com/office/drawing/2014/main" id="{C534BB4B-29BC-47A0-BF0C-9E5A7D46FF5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2" name="テキスト ボックス 391">
          <a:extLst>
            <a:ext uri="{FF2B5EF4-FFF2-40B4-BE49-F238E27FC236}">
              <a16:creationId xmlns:a16="http://schemas.microsoft.com/office/drawing/2014/main" id="{4323806D-0AA2-4AEF-B5C7-525556E416B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3" name="【一般廃棄物処理施設】&#10;有形固定資産減価償却率グラフ枠">
          <a:extLst>
            <a:ext uri="{FF2B5EF4-FFF2-40B4-BE49-F238E27FC236}">
              <a16:creationId xmlns:a16="http://schemas.microsoft.com/office/drawing/2014/main" id="{158993D8-12AD-43FA-A55A-08980F65AF1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394" name="直線コネクタ 393">
          <a:extLst>
            <a:ext uri="{FF2B5EF4-FFF2-40B4-BE49-F238E27FC236}">
              <a16:creationId xmlns:a16="http://schemas.microsoft.com/office/drawing/2014/main" id="{9723A95D-EA17-4981-9271-731E1D23B16C}"/>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95" name="【一般廃棄物処理施設】&#10;有形固定資産減価償却率最小値テキスト">
          <a:extLst>
            <a:ext uri="{FF2B5EF4-FFF2-40B4-BE49-F238E27FC236}">
              <a16:creationId xmlns:a16="http://schemas.microsoft.com/office/drawing/2014/main" id="{77229905-E02C-4F7E-81E2-D6F45F0F8CA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96" name="直線コネクタ 395">
          <a:extLst>
            <a:ext uri="{FF2B5EF4-FFF2-40B4-BE49-F238E27FC236}">
              <a16:creationId xmlns:a16="http://schemas.microsoft.com/office/drawing/2014/main" id="{47FB0E4E-C91A-4938-9E5A-7159A9B57B3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397" name="【一般廃棄物処理施設】&#10;有形固定資産減価償却率最大値テキスト">
          <a:extLst>
            <a:ext uri="{FF2B5EF4-FFF2-40B4-BE49-F238E27FC236}">
              <a16:creationId xmlns:a16="http://schemas.microsoft.com/office/drawing/2014/main" id="{2682D27A-6BD5-43B9-9147-0398F5BD0146}"/>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398" name="直線コネクタ 397">
          <a:extLst>
            <a:ext uri="{FF2B5EF4-FFF2-40B4-BE49-F238E27FC236}">
              <a16:creationId xmlns:a16="http://schemas.microsoft.com/office/drawing/2014/main" id="{7F24BA04-5396-4034-8CEF-A8B151630FDA}"/>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399" name="【一般廃棄物処理施設】&#10;有形固定資産減価償却率平均値テキスト">
          <a:extLst>
            <a:ext uri="{FF2B5EF4-FFF2-40B4-BE49-F238E27FC236}">
              <a16:creationId xmlns:a16="http://schemas.microsoft.com/office/drawing/2014/main" id="{26E9BFB1-8EAB-44C7-815A-0BBF85B5060C}"/>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00" name="フローチャート: 判断 399">
          <a:extLst>
            <a:ext uri="{FF2B5EF4-FFF2-40B4-BE49-F238E27FC236}">
              <a16:creationId xmlns:a16="http://schemas.microsoft.com/office/drawing/2014/main" id="{F7DA5590-6FE4-458A-9B3D-710A272E3AA8}"/>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01" name="フローチャート: 判断 400">
          <a:extLst>
            <a:ext uri="{FF2B5EF4-FFF2-40B4-BE49-F238E27FC236}">
              <a16:creationId xmlns:a16="http://schemas.microsoft.com/office/drawing/2014/main" id="{B885C52B-96E2-4111-8D54-96BBC0AF3D85}"/>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02" name="フローチャート: 判断 401">
          <a:extLst>
            <a:ext uri="{FF2B5EF4-FFF2-40B4-BE49-F238E27FC236}">
              <a16:creationId xmlns:a16="http://schemas.microsoft.com/office/drawing/2014/main" id="{C2AC2CD8-5559-435E-9B32-5DAE61CE24F9}"/>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03" name="フローチャート: 判断 402">
          <a:extLst>
            <a:ext uri="{FF2B5EF4-FFF2-40B4-BE49-F238E27FC236}">
              <a16:creationId xmlns:a16="http://schemas.microsoft.com/office/drawing/2014/main" id="{2AA9C39F-3A43-405C-B58E-DA9883980A9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04" name="フローチャート: 判断 403">
          <a:extLst>
            <a:ext uri="{FF2B5EF4-FFF2-40B4-BE49-F238E27FC236}">
              <a16:creationId xmlns:a16="http://schemas.microsoft.com/office/drawing/2014/main" id="{982DD2B8-26C8-48EC-8A16-BA5F5540456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86C1864A-30D6-47B4-B290-B38E0851A3B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471846D7-D98C-4FCF-B680-96EF946FAF5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8FAE4FD0-13FC-4DDD-A68E-90DAA693F7F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14E2C739-B243-4A11-98D1-9ADA0D32E8E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41D95B72-5FBF-4564-B5DF-2AE036D8027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168275</xdr:rowOff>
    </xdr:from>
    <xdr:to>
      <xdr:col>85</xdr:col>
      <xdr:colOff>177800</xdr:colOff>
      <xdr:row>40</xdr:row>
      <xdr:rowOff>98425</xdr:rowOff>
    </xdr:to>
    <xdr:sp macro="" textlink="">
      <xdr:nvSpPr>
        <xdr:cNvPr id="410" name="楕円 409">
          <a:extLst>
            <a:ext uri="{FF2B5EF4-FFF2-40B4-BE49-F238E27FC236}">
              <a16:creationId xmlns:a16="http://schemas.microsoft.com/office/drawing/2014/main" id="{D0924561-BF45-4E75-AADC-B13A1957F931}"/>
            </a:ext>
          </a:extLst>
        </xdr:cNvPr>
        <xdr:cNvSpPr/>
      </xdr:nvSpPr>
      <xdr:spPr>
        <a:xfrm>
          <a:off x="16268700" y="68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146702</xdr:rowOff>
    </xdr:from>
    <xdr:ext cx="405111" cy="259045"/>
    <xdr:sp macro="" textlink="">
      <xdr:nvSpPr>
        <xdr:cNvPr id="411" name="【一般廃棄物処理施設】&#10;有形固定資産減価償却率該当値テキスト">
          <a:extLst>
            <a:ext uri="{FF2B5EF4-FFF2-40B4-BE49-F238E27FC236}">
              <a16:creationId xmlns:a16="http://schemas.microsoft.com/office/drawing/2014/main" id="{251E3366-55ED-46EF-BE1C-77B503988F80}"/>
            </a:ext>
          </a:extLst>
        </xdr:cNvPr>
        <xdr:cNvSpPr txBox="1"/>
      </xdr:nvSpPr>
      <xdr:spPr>
        <a:xfrm>
          <a:off x="16357600"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13987</xdr:rowOff>
    </xdr:from>
    <xdr:ext cx="405111" cy="259045"/>
    <xdr:sp macro="" textlink="">
      <xdr:nvSpPr>
        <xdr:cNvPr id="412" name="n_1aveValue【一般廃棄物処理施設】&#10;有形固定資産減価償却率">
          <a:extLst>
            <a:ext uri="{FF2B5EF4-FFF2-40B4-BE49-F238E27FC236}">
              <a16:creationId xmlns:a16="http://schemas.microsoft.com/office/drawing/2014/main" id="{DD915642-4D61-47C4-837B-5765BBCF1379}"/>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13" name="n_2aveValue【一般廃棄物処理施設】&#10;有形固定資産減価償却率">
          <a:extLst>
            <a:ext uri="{FF2B5EF4-FFF2-40B4-BE49-F238E27FC236}">
              <a16:creationId xmlns:a16="http://schemas.microsoft.com/office/drawing/2014/main" id="{D33BB4E8-4F70-41A0-8968-2C9A78078351}"/>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14" name="n_3aveValue【一般廃棄物処理施設】&#10;有形固定資産減価償却率">
          <a:extLst>
            <a:ext uri="{FF2B5EF4-FFF2-40B4-BE49-F238E27FC236}">
              <a16:creationId xmlns:a16="http://schemas.microsoft.com/office/drawing/2014/main" id="{34417CCE-EAF4-47E3-BDD8-0C53EDC955BF}"/>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15" name="n_4aveValue【一般廃棄物処理施設】&#10;有形固定資産減価償却率">
          <a:extLst>
            <a:ext uri="{FF2B5EF4-FFF2-40B4-BE49-F238E27FC236}">
              <a16:creationId xmlns:a16="http://schemas.microsoft.com/office/drawing/2014/main" id="{F26953FD-EDB6-4258-8925-A6AA45BEE879}"/>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a:extLst>
            <a:ext uri="{FF2B5EF4-FFF2-40B4-BE49-F238E27FC236}">
              <a16:creationId xmlns:a16="http://schemas.microsoft.com/office/drawing/2014/main" id="{7299A17C-45D2-4FA9-8D3E-307632F8780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a:extLst>
            <a:ext uri="{FF2B5EF4-FFF2-40B4-BE49-F238E27FC236}">
              <a16:creationId xmlns:a16="http://schemas.microsoft.com/office/drawing/2014/main" id="{190B3356-5EC0-4273-AC48-99DA7A72E80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a:extLst>
            <a:ext uri="{FF2B5EF4-FFF2-40B4-BE49-F238E27FC236}">
              <a16:creationId xmlns:a16="http://schemas.microsoft.com/office/drawing/2014/main" id="{3EF909C8-58F5-4D3F-91D0-B84A945F10A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a:extLst>
            <a:ext uri="{FF2B5EF4-FFF2-40B4-BE49-F238E27FC236}">
              <a16:creationId xmlns:a16="http://schemas.microsoft.com/office/drawing/2014/main" id="{5ABA50B1-65E4-4EA6-92EC-8ECC5C0AB65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a:extLst>
            <a:ext uri="{FF2B5EF4-FFF2-40B4-BE49-F238E27FC236}">
              <a16:creationId xmlns:a16="http://schemas.microsoft.com/office/drawing/2014/main" id="{DAEDF2B7-47CC-4843-9490-843EC210C42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a:extLst>
            <a:ext uri="{FF2B5EF4-FFF2-40B4-BE49-F238E27FC236}">
              <a16:creationId xmlns:a16="http://schemas.microsoft.com/office/drawing/2014/main" id="{418AFC3F-5225-4E50-B4D7-28085626AC6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a:extLst>
            <a:ext uri="{FF2B5EF4-FFF2-40B4-BE49-F238E27FC236}">
              <a16:creationId xmlns:a16="http://schemas.microsoft.com/office/drawing/2014/main" id="{60B3CD75-8696-4E75-A8F9-E2965DEB601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a:extLst>
            <a:ext uri="{FF2B5EF4-FFF2-40B4-BE49-F238E27FC236}">
              <a16:creationId xmlns:a16="http://schemas.microsoft.com/office/drawing/2014/main" id="{B1677603-EEE6-4D09-8C9E-8623FF03A4D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a:extLst>
            <a:ext uri="{FF2B5EF4-FFF2-40B4-BE49-F238E27FC236}">
              <a16:creationId xmlns:a16="http://schemas.microsoft.com/office/drawing/2014/main" id="{12995CA8-8B86-47F4-94F9-1D8505F26D7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a:extLst>
            <a:ext uri="{FF2B5EF4-FFF2-40B4-BE49-F238E27FC236}">
              <a16:creationId xmlns:a16="http://schemas.microsoft.com/office/drawing/2014/main" id="{2B35AE04-5C40-448C-A654-6A01CD649EC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6" name="直線コネクタ 425">
          <a:extLst>
            <a:ext uri="{FF2B5EF4-FFF2-40B4-BE49-F238E27FC236}">
              <a16:creationId xmlns:a16="http://schemas.microsoft.com/office/drawing/2014/main" id="{E1B796D1-7994-4FCD-8484-F7B367614D5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7" name="テキスト ボックス 426">
          <a:extLst>
            <a:ext uri="{FF2B5EF4-FFF2-40B4-BE49-F238E27FC236}">
              <a16:creationId xmlns:a16="http://schemas.microsoft.com/office/drawing/2014/main" id="{92F21A3E-7D8D-4AA3-911B-5CD306179AD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8" name="直線コネクタ 427">
          <a:extLst>
            <a:ext uri="{FF2B5EF4-FFF2-40B4-BE49-F238E27FC236}">
              <a16:creationId xmlns:a16="http://schemas.microsoft.com/office/drawing/2014/main" id="{E405AC93-BAFA-4138-98A1-0BE48479189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29" name="テキスト ボックス 428">
          <a:extLst>
            <a:ext uri="{FF2B5EF4-FFF2-40B4-BE49-F238E27FC236}">
              <a16:creationId xmlns:a16="http://schemas.microsoft.com/office/drawing/2014/main" id="{772C9928-0315-4FC1-95EA-28E8661C1F5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0" name="直線コネクタ 429">
          <a:extLst>
            <a:ext uri="{FF2B5EF4-FFF2-40B4-BE49-F238E27FC236}">
              <a16:creationId xmlns:a16="http://schemas.microsoft.com/office/drawing/2014/main" id="{2E976DF9-F6DC-44A2-B588-8895F3313F6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1" name="テキスト ボックス 430">
          <a:extLst>
            <a:ext uri="{FF2B5EF4-FFF2-40B4-BE49-F238E27FC236}">
              <a16:creationId xmlns:a16="http://schemas.microsoft.com/office/drawing/2014/main" id="{8D1F6F36-AB29-4932-B9CA-9B419E1E2557}"/>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2" name="直線コネクタ 431">
          <a:extLst>
            <a:ext uri="{FF2B5EF4-FFF2-40B4-BE49-F238E27FC236}">
              <a16:creationId xmlns:a16="http://schemas.microsoft.com/office/drawing/2014/main" id="{CD446F79-491B-4509-B41A-D48AEE115C2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33" name="テキスト ボックス 432">
          <a:extLst>
            <a:ext uri="{FF2B5EF4-FFF2-40B4-BE49-F238E27FC236}">
              <a16:creationId xmlns:a16="http://schemas.microsoft.com/office/drawing/2014/main" id="{DF61C900-71D5-44A6-BE0D-AAD3A1774E7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4" name="直線コネクタ 433">
          <a:extLst>
            <a:ext uri="{FF2B5EF4-FFF2-40B4-BE49-F238E27FC236}">
              <a16:creationId xmlns:a16="http://schemas.microsoft.com/office/drawing/2014/main" id="{8CF197C3-4A6E-4116-9C1B-CA6AD09389F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35" name="テキスト ボックス 434">
          <a:extLst>
            <a:ext uri="{FF2B5EF4-FFF2-40B4-BE49-F238E27FC236}">
              <a16:creationId xmlns:a16="http://schemas.microsoft.com/office/drawing/2014/main" id="{6AC39C21-716A-4F79-9529-36008546261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a:extLst>
            <a:ext uri="{FF2B5EF4-FFF2-40B4-BE49-F238E27FC236}">
              <a16:creationId xmlns:a16="http://schemas.microsoft.com/office/drawing/2014/main" id="{866700DE-51D0-40F2-A81C-FF613EF274F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7" name="テキスト ボックス 436">
          <a:extLst>
            <a:ext uri="{FF2B5EF4-FFF2-40B4-BE49-F238E27FC236}">
              <a16:creationId xmlns:a16="http://schemas.microsoft.com/office/drawing/2014/main" id="{C670CF10-EAC2-407B-8F9B-B3BBD699416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一般廃棄物処理施設】&#10;一人当たり有形固定資産（償却資産）額グラフ枠">
          <a:extLst>
            <a:ext uri="{FF2B5EF4-FFF2-40B4-BE49-F238E27FC236}">
              <a16:creationId xmlns:a16="http://schemas.microsoft.com/office/drawing/2014/main" id="{C3AE440C-75F3-4EEB-9CED-585510C59A0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39" name="直線コネクタ 438">
          <a:extLst>
            <a:ext uri="{FF2B5EF4-FFF2-40B4-BE49-F238E27FC236}">
              <a16:creationId xmlns:a16="http://schemas.microsoft.com/office/drawing/2014/main" id="{F43DB915-EF8E-4797-9475-D2EC35C6F68A}"/>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40" name="【一般廃棄物処理施設】&#10;一人当たり有形固定資産（償却資産）額最小値テキスト">
          <a:extLst>
            <a:ext uri="{FF2B5EF4-FFF2-40B4-BE49-F238E27FC236}">
              <a16:creationId xmlns:a16="http://schemas.microsoft.com/office/drawing/2014/main" id="{6664D0B6-D02B-4494-893A-198D6E399B7D}"/>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41" name="直線コネクタ 440">
          <a:extLst>
            <a:ext uri="{FF2B5EF4-FFF2-40B4-BE49-F238E27FC236}">
              <a16:creationId xmlns:a16="http://schemas.microsoft.com/office/drawing/2014/main" id="{88A945A5-55D0-4B8A-9C99-486F8EE8311E}"/>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42" name="【一般廃棄物処理施設】&#10;一人当たり有形固定資産（償却資産）額最大値テキスト">
          <a:extLst>
            <a:ext uri="{FF2B5EF4-FFF2-40B4-BE49-F238E27FC236}">
              <a16:creationId xmlns:a16="http://schemas.microsoft.com/office/drawing/2014/main" id="{7E554AA7-8C9F-45E8-B054-17420DFC465C}"/>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43" name="直線コネクタ 442">
          <a:extLst>
            <a:ext uri="{FF2B5EF4-FFF2-40B4-BE49-F238E27FC236}">
              <a16:creationId xmlns:a16="http://schemas.microsoft.com/office/drawing/2014/main" id="{FDB9157F-43CF-44C9-A84F-F1430D2D41DC}"/>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444" name="【一般廃棄物処理施設】&#10;一人当たり有形固定資産（償却資産）額平均値テキスト">
          <a:extLst>
            <a:ext uri="{FF2B5EF4-FFF2-40B4-BE49-F238E27FC236}">
              <a16:creationId xmlns:a16="http://schemas.microsoft.com/office/drawing/2014/main" id="{D0BF177C-3420-422D-AC4A-59674CA442F0}"/>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45" name="フローチャート: 判断 444">
          <a:extLst>
            <a:ext uri="{FF2B5EF4-FFF2-40B4-BE49-F238E27FC236}">
              <a16:creationId xmlns:a16="http://schemas.microsoft.com/office/drawing/2014/main" id="{B97B3486-CC69-465C-BE4E-41C43FF70674}"/>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46" name="フローチャート: 判断 445">
          <a:extLst>
            <a:ext uri="{FF2B5EF4-FFF2-40B4-BE49-F238E27FC236}">
              <a16:creationId xmlns:a16="http://schemas.microsoft.com/office/drawing/2014/main" id="{5DEB55A3-62C3-43E9-AECD-1903D8617F91}"/>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47" name="フローチャート: 判断 446">
          <a:extLst>
            <a:ext uri="{FF2B5EF4-FFF2-40B4-BE49-F238E27FC236}">
              <a16:creationId xmlns:a16="http://schemas.microsoft.com/office/drawing/2014/main" id="{24E22BAC-5652-4151-AB60-47FEA65363F4}"/>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48" name="フローチャート: 判断 447">
          <a:extLst>
            <a:ext uri="{FF2B5EF4-FFF2-40B4-BE49-F238E27FC236}">
              <a16:creationId xmlns:a16="http://schemas.microsoft.com/office/drawing/2014/main" id="{5A3FDED7-E380-4E36-9676-F63D3888F235}"/>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49" name="フローチャート: 判断 448">
          <a:extLst>
            <a:ext uri="{FF2B5EF4-FFF2-40B4-BE49-F238E27FC236}">
              <a16:creationId xmlns:a16="http://schemas.microsoft.com/office/drawing/2014/main" id="{4620CFB7-C110-4504-A8B9-3D57429B709C}"/>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0091AC73-45D6-4DA2-BCD0-54CCD3EC87B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0DC72E0D-78D6-48B9-8473-E863B784A21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id="{DCF4B38D-E93C-4D95-98A2-C84F470A55A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D51DD859-EF85-4126-9067-5A3927B93A5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D1202391-1729-486D-91DA-A7107593BD8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120250</xdr:rowOff>
    </xdr:from>
    <xdr:to>
      <xdr:col>116</xdr:col>
      <xdr:colOff>114300</xdr:colOff>
      <xdr:row>39</xdr:row>
      <xdr:rowOff>50400</xdr:rowOff>
    </xdr:to>
    <xdr:sp macro="" textlink="">
      <xdr:nvSpPr>
        <xdr:cNvPr id="455" name="楕円 454">
          <a:extLst>
            <a:ext uri="{FF2B5EF4-FFF2-40B4-BE49-F238E27FC236}">
              <a16:creationId xmlns:a16="http://schemas.microsoft.com/office/drawing/2014/main" id="{D0B8AEE4-E45D-44EC-81E9-D32A87CB2D9B}"/>
            </a:ext>
          </a:extLst>
        </xdr:cNvPr>
        <xdr:cNvSpPr/>
      </xdr:nvSpPr>
      <xdr:spPr>
        <a:xfrm>
          <a:off x="22110700" y="663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143127</xdr:rowOff>
    </xdr:from>
    <xdr:ext cx="599010" cy="259045"/>
    <xdr:sp macro="" textlink="">
      <xdr:nvSpPr>
        <xdr:cNvPr id="456" name="【一般廃棄物処理施設】&#10;一人当たり有形固定資産（償却資産）額該当値テキスト">
          <a:extLst>
            <a:ext uri="{FF2B5EF4-FFF2-40B4-BE49-F238E27FC236}">
              <a16:creationId xmlns:a16="http://schemas.microsoft.com/office/drawing/2014/main" id="{59321BB6-CE34-4811-BDAE-8D683623ECD7}"/>
            </a:ext>
          </a:extLst>
        </xdr:cNvPr>
        <xdr:cNvSpPr txBox="1"/>
      </xdr:nvSpPr>
      <xdr:spPr>
        <a:xfrm>
          <a:off x="22199600" y="6486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158481</xdr:rowOff>
    </xdr:from>
    <xdr:ext cx="599010" cy="259045"/>
    <xdr:sp macro="" textlink="">
      <xdr:nvSpPr>
        <xdr:cNvPr id="457" name="n_1aveValue【一般廃棄物処理施設】&#10;一人当たり有形固定資産（償却資産）額">
          <a:extLst>
            <a:ext uri="{FF2B5EF4-FFF2-40B4-BE49-F238E27FC236}">
              <a16:creationId xmlns:a16="http://schemas.microsoft.com/office/drawing/2014/main" id="{04326C90-CDDD-43C3-B655-E6D9C155A23E}"/>
            </a:ext>
          </a:extLst>
        </xdr:cNvPr>
        <xdr:cNvSpPr txBox="1"/>
      </xdr:nvSpPr>
      <xdr:spPr>
        <a:xfrm>
          <a:off x="21011095" y="650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458" name="n_2aveValue【一般廃棄物処理施設】&#10;一人当たり有形固定資産（償却資産）額">
          <a:extLst>
            <a:ext uri="{FF2B5EF4-FFF2-40B4-BE49-F238E27FC236}">
              <a16:creationId xmlns:a16="http://schemas.microsoft.com/office/drawing/2014/main" id="{DBB03F21-C649-4F4B-BB83-0DC11A6DB54A}"/>
            </a:ext>
          </a:extLst>
        </xdr:cNvPr>
        <xdr:cNvSpPr txBox="1"/>
      </xdr:nvSpPr>
      <xdr:spPr>
        <a:xfrm>
          <a:off x="201347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459" name="n_3aveValue【一般廃棄物処理施設】&#10;一人当たり有形固定資産（償却資産）額">
          <a:extLst>
            <a:ext uri="{FF2B5EF4-FFF2-40B4-BE49-F238E27FC236}">
              <a16:creationId xmlns:a16="http://schemas.microsoft.com/office/drawing/2014/main" id="{F0E8397F-AA9D-4C72-B512-31C3CD34DFCA}"/>
            </a:ext>
          </a:extLst>
        </xdr:cNvPr>
        <xdr:cNvSpPr txBox="1"/>
      </xdr:nvSpPr>
      <xdr:spPr>
        <a:xfrm>
          <a:off x="19245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22369</xdr:rowOff>
    </xdr:from>
    <xdr:ext cx="599010" cy="259045"/>
    <xdr:sp macro="" textlink="">
      <xdr:nvSpPr>
        <xdr:cNvPr id="460" name="n_4aveValue【一般廃棄物処理施設】&#10;一人当たり有形固定資産（償却資産）額">
          <a:extLst>
            <a:ext uri="{FF2B5EF4-FFF2-40B4-BE49-F238E27FC236}">
              <a16:creationId xmlns:a16="http://schemas.microsoft.com/office/drawing/2014/main" id="{8AA2C524-98B6-4056-91A2-8C5FDC8D43D3}"/>
            </a:ext>
          </a:extLst>
        </xdr:cNvPr>
        <xdr:cNvSpPr txBox="1"/>
      </xdr:nvSpPr>
      <xdr:spPr>
        <a:xfrm>
          <a:off x="18356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a:extLst>
            <a:ext uri="{FF2B5EF4-FFF2-40B4-BE49-F238E27FC236}">
              <a16:creationId xmlns:a16="http://schemas.microsoft.com/office/drawing/2014/main" id="{888CFC37-DE61-438D-968B-9059F057489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a:extLst>
            <a:ext uri="{FF2B5EF4-FFF2-40B4-BE49-F238E27FC236}">
              <a16:creationId xmlns:a16="http://schemas.microsoft.com/office/drawing/2014/main" id="{A31AB6E5-92F2-44F3-AE83-76424A35677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a:extLst>
            <a:ext uri="{FF2B5EF4-FFF2-40B4-BE49-F238E27FC236}">
              <a16:creationId xmlns:a16="http://schemas.microsoft.com/office/drawing/2014/main" id="{D5266440-2C35-4F6B-B4E0-9817CA9B56B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a:extLst>
            <a:ext uri="{FF2B5EF4-FFF2-40B4-BE49-F238E27FC236}">
              <a16:creationId xmlns:a16="http://schemas.microsoft.com/office/drawing/2014/main" id="{BECDF95D-34E7-4107-921F-35B89517AE5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a:extLst>
            <a:ext uri="{FF2B5EF4-FFF2-40B4-BE49-F238E27FC236}">
              <a16:creationId xmlns:a16="http://schemas.microsoft.com/office/drawing/2014/main" id="{0D2CD9A2-4B86-4A1D-A3B8-85790CC19E2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a:extLst>
            <a:ext uri="{FF2B5EF4-FFF2-40B4-BE49-F238E27FC236}">
              <a16:creationId xmlns:a16="http://schemas.microsoft.com/office/drawing/2014/main" id="{6B09179D-DEBA-44EB-AF81-33E3D4510A6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a:extLst>
            <a:ext uri="{FF2B5EF4-FFF2-40B4-BE49-F238E27FC236}">
              <a16:creationId xmlns:a16="http://schemas.microsoft.com/office/drawing/2014/main" id="{1C53E219-8288-4A49-8F63-2813A82FEEF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a:extLst>
            <a:ext uri="{FF2B5EF4-FFF2-40B4-BE49-F238E27FC236}">
              <a16:creationId xmlns:a16="http://schemas.microsoft.com/office/drawing/2014/main" id="{3351A0FF-0C2E-44D8-97C1-5DD1C5D01F1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a:extLst>
            <a:ext uri="{FF2B5EF4-FFF2-40B4-BE49-F238E27FC236}">
              <a16:creationId xmlns:a16="http://schemas.microsoft.com/office/drawing/2014/main" id="{E0145D7E-4320-4F5F-A7BD-99AF2405C41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a:extLst>
            <a:ext uri="{FF2B5EF4-FFF2-40B4-BE49-F238E27FC236}">
              <a16:creationId xmlns:a16="http://schemas.microsoft.com/office/drawing/2014/main" id="{DFDCB84D-F3DB-4C21-943D-298CAAF3F39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1" name="テキスト ボックス 470">
          <a:extLst>
            <a:ext uri="{FF2B5EF4-FFF2-40B4-BE49-F238E27FC236}">
              <a16:creationId xmlns:a16="http://schemas.microsoft.com/office/drawing/2014/main" id="{B9758081-DA3F-498A-B40A-2CD56694AD7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2" name="直線コネクタ 471">
          <a:extLst>
            <a:ext uri="{FF2B5EF4-FFF2-40B4-BE49-F238E27FC236}">
              <a16:creationId xmlns:a16="http://schemas.microsoft.com/office/drawing/2014/main" id="{D1AE19C6-662C-45A4-B20B-A83D61580E8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73" name="テキスト ボックス 472">
          <a:extLst>
            <a:ext uri="{FF2B5EF4-FFF2-40B4-BE49-F238E27FC236}">
              <a16:creationId xmlns:a16="http://schemas.microsoft.com/office/drawing/2014/main" id="{B1F04021-625A-4155-8102-7F47FB0FF54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4" name="直線コネクタ 473">
          <a:extLst>
            <a:ext uri="{FF2B5EF4-FFF2-40B4-BE49-F238E27FC236}">
              <a16:creationId xmlns:a16="http://schemas.microsoft.com/office/drawing/2014/main" id="{55B1880D-A2D6-435C-900F-D88467366BB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5" name="テキスト ボックス 474">
          <a:extLst>
            <a:ext uri="{FF2B5EF4-FFF2-40B4-BE49-F238E27FC236}">
              <a16:creationId xmlns:a16="http://schemas.microsoft.com/office/drawing/2014/main" id="{6D798766-80C9-4082-9BF9-E73090F5A2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6" name="直線コネクタ 475">
          <a:extLst>
            <a:ext uri="{FF2B5EF4-FFF2-40B4-BE49-F238E27FC236}">
              <a16:creationId xmlns:a16="http://schemas.microsoft.com/office/drawing/2014/main" id="{F54FCE53-4C93-456B-ABCF-D8C4D4D5FF9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7" name="テキスト ボックス 476">
          <a:extLst>
            <a:ext uri="{FF2B5EF4-FFF2-40B4-BE49-F238E27FC236}">
              <a16:creationId xmlns:a16="http://schemas.microsoft.com/office/drawing/2014/main" id="{75332F68-6D9C-4CA7-ADBF-EBA1EF150EF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8" name="直線コネクタ 477">
          <a:extLst>
            <a:ext uri="{FF2B5EF4-FFF2-40B4-BE49-F238E27FC236}">
              <a16:creationId xmlns:a16="http://schemas.microsoft.com/office/drawing/2014/main" id="{1452C51E-5E07-4B72-8F7B-0910A6499F4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9" name="テキスト ボックス 478">
          <a:extLst>
            <a:ext uri="{FF2B5EF4-FFF2-40B4-BE49-F238E27FC236}">
              <a16:creationId xmlns:a16="http://schemas.microsoft.com/office/drawing/2014/main" id="{F2D66C96-C865-4F82-8691-943854669C6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0" name="直線コネクタ 479">
          <a:extLst>
            <a:ext uri="{FF2B5EF4-FFF2-40B4-BE49-F238E27FC236}">
              <a16:creationId xmlns:a16="http://schemas.microsoft.com/office/drawing/2014/main" id="{4191A4B0-F3A3-40E4-AEB3-5D44D6458CD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1" name="テキスト ボックス 480">
          <a:extLst>
            <a:ext uri="{FF2B5EF4-FFF2-40B4-BE49-F238E27FC236}">
              <a16:creationId xmlns:a16="http://schemas.microsoft.com/office/drawing/2014/main" id="{FC97FD49-C43E-43CC-BB27-17C3714BDC3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2" name="直線コネクタ 481">
          <a:extLst>
            <a:ext uri="{FF2B5EF4-FFF2-40B4-BE49-F238E27FC236}">
              <a16:creationId xmlns:a16="http://schemas.microsoft.com/office/drawing/2014/main" id="{08584873-BAE7-43E6-8957-2A76F7AB892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83" name="テキスト ボックス 482">
          <a:extLst>
            <a:ext uri="{FF2B5EF4-FFF2-40B4-BE49-F238E27FC236}">
              <a16:creationId xmlns:a16="http://schemas.microsoft.com/office/drawing/2014/main" id="{83577FE4-1D2F-4EB9-A67C-52937A523E6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4" name="【保健センター・保健所】&#10;有形固定資産減価償却率グラフ枠">
          <a:extLst>
            <a:ext uri="{FF2B5EF4-FFF2-40B4-BE49-F238E27FC236}">
              <a16:creationId xmlns:a16="http://schemas.microsoft.com/office/drawing/2014/main" id="{14D02EB2-6D72-4BD5-9BBC-9B94C170B58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485" name="直線コネクタ 484">
          <a:extLst>
            <a:ext uri="{FF2B5EF4-FFF2-40B4-BE49-F238E27FC236}">
              <a16:creationId xmlns:a16="http://schemas.microsoft.com/office/drawing/2014/main" id="{0B4320FD-E6BA-4022-8A3D-011B6AD5DF17}"/>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86" name="【保健センター・保健所】&#10;有形固定資産減価償却率最小値テキスト">
          <a:extLst>
            <a:ext uri="{FF2B5EF4-FFF2-40B4-BE49-F238E27FC236}">
              <a16:creationId xmlns:a16="http://schemas.microsoft.com/office/drawing/2014/main" id="{3F9982FE-BA31-4AEE-93EF-CCD49E171773}"/>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87" name="直線コネクタ 486">
          <a:extLst>
            <a:ext uri="{FF2B5EF4-FFF2-40B4-BE49-F238E27FC236}">
              <a16:creationId xmlns:a16="http://schemas.microsoft.com/office/drawing/2014/main" id="{6A7C4F7C-C58E-4C65-A5FC-7AFEC425D2EB}"/>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488" name="【保健センター・保健所】&#10;有形固定資産減価償却率最大値テキスト">
          <a:extLst>
            <a:ext uri="{FF2B5EF4-FFF2-40B4-BE49-F238E27FC236}">
              <a16:creationId xmlns:a16="http://schemas.microsoft.com/office/drawing/2014/main" id="{80504E51-0237-402B-B79F-97D11812340A}"/>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489" name="直線コネクタ 488">
          <a:extLst>
            <a:ext uri="{FF2B5EF4-FFF2-40B4-BE49-F238E27FC236}">
              <a16:creationId xmlns:a16="http://schemas.microsoft.com/office/drawing/2014/main" id="{4252F334-9981-4168-B666-3E8A4978A8EF}"/>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490" name="【保健センター・保健所】&#10;有形固定資産減価償却率平均値テキスト">
          <a:extLst>
            <a:ext uri="{FF2B5EF4-FFF2-40B4-BE49-F238E27FC236}">
              <a16:creationId xmlns:a16="http://schemas.microsoft.com/office/drawing/2014/main" id="{EF580095-4119-45DF-ACC5-369A549DAFD0}"/>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491" name="フローチャート: 判断 490">
          <a:extLst>
            <a:ext uri="{FF2B5EF4-FFF2-40B4-BE49-F238E27FC236}">
              <a16:creationId xmlns:a16="http://schemas.microsoft.com/office/drawing/2014/main" id="{4A034E39-03FE-4F8A-89C6-D433A41EF51C}"/>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492" name="フローチャート: 判断 491">
          <a:extLst>
            <a:ext uri="{FF2B5EF4-FFF2-40B4-BE49-F238E27FC236}">
              <a16:creationId xmlns:a16="http://schemas.microsoft.com/office/drawing/2014/main" id="{43E249FB-C5EA-4DC3-8E8D-F56C4DF71A47}"/>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93" name="フローチャート: 判断 492">
          <a:extLst>
            <a:ext uri="{FF2B5EF4-FFF2-40B4-BE49-F238E27FC236}">
              <a16:creationId xmlns:a16="http://schemas.microsoft.com/office/drawing/2014/main" id="{0F1FA76F-FF76-442A-8B4B-73D0165D2ED5}"/>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494" name="フローチャート: 判断 493">
          <a:extLst>
            <a:ext uri="{FF2B5EF4-FFF2-40B4-BE49-F238E27FC236}">
              <a16:creationId xmlns:a16="http://schemas.microsoft.com/office/drawing/2014/main" id="{1AC80EF8-420F-4260-9A3B-DE272CA6B149}"/>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495" name="フローチャート: 判断 494">
          <a:extLst>
            <a:ext uri="{FF2B5EF4-FFF2-40B4-BE49-F238E27FC236}">
              <a16:creationId xmlns:a16="http://schemas.microsoft.com/office/drawing/2014/main" id="{05959CC4-132B-4BA8-B49B-50A35AE98777}"/>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5E95C71B-90FF-4807-AD71-C2FD286B2ED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E78B5BC2-380A-4969-8E9A-7414F900A1C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93A4EC3D-8D85-474C-BAE0-0B95CCA0930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B6726998-5616-482D-9229-DAAE9CA0DDC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9FF6E8B9-168E-454A-BC1E-73AD8BDC982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65405</xdr:rowOff>
    </xdr:from>
    <xdr:to>
      <xdr:col>85</xdr:col>
      <xdr:colOff>177800</xdr:colOff>
      <xdr:row>58</xdr:row>
      <xdr:rowOff>167005</xdr:rowOff>
    </xdr:to>
    <xdr:sp macro="" textlink="">
      <xdr:nvSpPr>
        <xdr:cNvPr id="501" name="楕円 500">
          <a:extLst>
            <a:ext uri="{FF2B5EF4-FFF2-40B4-BE49-F238E27FC236}">
              <a16:creationId xmlns:a16="http://schemas.microsoft.com/office/drawing/2014/main" id="{A46DDA48-A61E-4A61-A449-92AAA85530E2}"/>
            </a:ext>
          </a:extLst>
        </xdr:cNvPr>
        <xdr:cNvSpPr/>
      </xdr:nvSpPr>
      <xdr:spPr>
        <a:xfrm>
          <a:off x="162687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88282</xdr:rowOff>
    </xdr:from>
    <xdr:ext cx="405111" cy="259045"/>
    <xdr:sp macro="" textlink="">
      <xdr:nvSpPr>
        <xdr:cNvPr id="502" name="【保健センター・保健所】&#10;有形固定資産減価償却率該当値テキスト">
          <a:extLst>
            <a:ext uri="{FF2B5EF4-FFF2-40B4-BE49-F238E27FC236}">
              <a16:creationId xmlns:a16="http://schemas.microsoft.com/office/drawing/2014/main" id="{4689A1BD-CD9F-4BCA-A51B-460E0FC16448}"/>
            </a:ext>
          </a:extLst>
        </xdr:cNvPr>
        <xdr:cNvSpPr txBox="1"/>
      </xdr:nvSpPr>
      <xdr:spPr>
        <a:xfrm>
          <a:off x="16357600"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13970</xdr:rowOff>
    </xdr:from>
    <xdr:to>
      <xdr:col>81</xdr:col>
      <xdr:colOff>101600</xdr:colOff>
      <xdr:row>58</xdr:row>
      <xdr:rowOff>115570</xdr:rowOff>
    </xdr:to>
    <xdr:sp macro="" textlink="">
      <xdr:nvSpPr>
        <xdr:cNvPr id="503" name="楕円 502">
          <a:extLst>
            <a:ext uri="{FF2B5EF4-FFF2-40B4-BE49-F238E27FC236}">
              <a16:creationId xmlns:a16="http://schemas.microsoft.com/office/drawing/2014/main" id="{BAD64273-8A31-48FC-881E-8DDBE489FC8F}"/>
            </a:ext>
          </a:extLst>
        </xdr:cNvPr>
        <xdr:cNvSpPr/>
      </xdr:nvSpPr>
      <xdr:spPr>
        <a:xfrm>
          <a:off x="15430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64770</xdr:rowOff>
    </xdr:from>
    <xdr:to>
      <xdr:col>85</xdr:col>
      <xdr:colOff>127000</xdr:colOff>
      <xdr:row>58</xdr:row>
      <xdr:rowOff>116205</xdr:rowOff>
    </xdr:to>
    <xdr:cxnSp macro="">
      <xdr:nvCxnSpPr>
        <xdr:cNvPr id="504" name="直線コネクタ 503">
          <a:extLst>
            <a:ext uri="{FF2B5EF4-FFF2-40B4-BE49-F238E27FC236}">
              <a16:creationId xmlns:a16="http://schemas.microsoft.com/office/drawing/2014/main" id="{3658B6E4-7717-42F8-8B5A-85CDEF348EBB}"/>
            </a:ext>
          </a:extLst>
        </xdr:cNvPr>
        <xdr:cNvCxnSpPr/>
      </xdr:nvCxnSpPr>
      <xdr:spPr>
        <a:xfrm>
          <a:off x="15481300" y="1000887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133985</xdr:rowOff>
    </xdr:from>
    <xdr:to>
      <xdr:col>76</xdr:col>
      <xdr:colOff>165100</xdr:colOff>
      <xdr:row>58</xdr:row>
      <xdr:rowOff>64135</xdr:rowOff>
    </xdr:to>
    <xdr:sp macro="" textlink="">
      <xdr:nvSpPr>
        <xdr:cNvPr id="505" name="楕円 504">
          <a:extLst>
            <a:ext uri="{FF2B5EF4-FFF2-40B4-BE49-F238E27FC236}">
              <a16:creationId xmlns:a16="http://schemas.microsoft.com/office/drawing/2014/main" id="{0E6F5C22-6289-4168-8DA1-0AC60927D411}"/>
            </a:ext>
          </a:extLst>
        </xdr:cNvPr>
        <xdr:cNvSpPr/>
      </xdr:nvSpPr>
      <xdr:spPr>
        <a:xfrm>
          <a:off x="14541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13335</xdr:rowOff>
    </xdr:from>
    <xdr:to>
      <xdr:col>81</xdr:col>
      <xdr:colOff>50800</xdr:colOff>
      <xdr:row>58</xdr:row>
      <xdr:rowOff>64770</xdr:rowOff>
    </xdr:to>
    <xdr:cxnSp macro="">
      <xdr:nvCxnSpPr>
        <xdr:cNvPr id="506" name="直線コネクタ 505">
          <a:extLst>
            <a:ext uri="{FF2B5EF4-FFF2-40B4-BE49-F238E27FC236}">
              <a16:creationId xmlns:a16="http://schemas.microsoft.com/office/drawing/2014/main" id="{A5849267-10E4-4DBD-BAE5-85AC8C074579}"/>
            </a:ext>
          </a:extLst>
        </xdr:cNvPr>
        <xdr:cNvCxnSpPr/>
      </xdr:nvCxnSpPr>
      <xdr:spPr>
        <a:xfrm>
          <a:off x="14592300" y="99574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84455</xdr:rowOff>
    </xdr:from>
    <xdr:to>
      <xdr:col>72</xdr:col>
      <xdr:colOff>38100</xdr:colOff>
      <xdr:row>58</xdr:row>
      <xdr:rowOff>14605</xdr:rowOff>
    </xdr:to>
    <xdr:sp macro="" textlink="">
      <xdr:nvSpPr>
        <xdr:cNvPr id="507" name="楕円 506">
          <a:extLst>
            <a:ext uri="{FF2B5EF4-FFF2-40B4-BE49-F238E27FC236}">
              <a16:creationId xmlns:a16="http://schemas.microsoft.com/office/drawing/2014/main" id="{FFD42432-14EB-4D0B-A525-6BE6458A4229}"/>
            </a:ext>
          </a:extLst>
        </xdr:cNvPr>
        <xdr:cNvSpPr/>
      </xdr:nvSpPr>
      <xdr:spPr>
        <a:xfrm>
          <a:off x="13652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135255</xdr:rowOff>
    </xdr:from>
    <xdr:to>
      <xdr:col>76</xdr:col>
      <xdr:colOff>114300</xdr:colOff>
      <xdr:row>58</xdr:row>
      <xdr:rowOff>13335</xdr:rowOff>
    </xdr:to>
    <xdr:cxnSp macro="">
      <xdr:nvCxnSpPr>
        <xdr:cNvPr id="508" name="直線コネクタ 507">
          <a:extLst>
            <a:ext uri="{FF2B5EF4-FFF2-40B4-BE49-F238E27FC236}">
              <a16:creationId xmlns:a16="http://schemas.microsoft.com/office/drawing/2014/main" id="{25B35694-AECA-408A-8117-87AADD94FBB8}"/>
            </a:ext>
          </a:extLst>
        </xdr:cNvPr>
        <xdr:cNvCxnSpPr/>
      </xdr:nvCxnSpPr>
      <xdr:spPr>
        <a:xfrm>
          <a:off x="13703300" y="990790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33020</xdr:rowOff>
    </xdr:from>
    <xdr:to>
      <xdr:col>67</xdr:col>
      <xdr:colOff>101600</xdr:colOff>
      <xdr:row>57</xdr:row>
      <xdr:rowOff>134620</xdr:rowOff>
    </xdr:to>
    <xdr:sp macro="" textlink="">
      <xdr:nvSpPr>
        <xdr:cNvPr id="509" name="楕円 508">
          <a:extLst>
            <a:ext uri="{FF2B5EF4-FFF2-40B4-BE49-F238E27FC236}">
              <a16:creationId xmlns:a16="http://schemas.microsoft.com/office/drawing/2014/main" id="{88D4AA9D-A30F-4F5B-A541-E474FDE93801}"/>
            </a:ext>
          </a:extLst>
        </xdr:cNvPr>
        <xdr:cNvSpPr/>
      </xdr:nvSpPr>
      <xdr:spPr>
        <a:xfrm>
          <a:off x="12763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83820</xdr:rowOff>
    </xdr:from>
    <xdr:to>
      <xdr:col>71</xdr:col>
      <xdr:colOff>177800</xdr:colOff>
      <xdr:row>57</xdr:row>
      <xdr:rowOff>135255</xdr:rowOff>
    </xdr:to>
    <xdr:cxnSp macro="">
      <xdr:nvCxnSpPr>
        <xdr:cNvPr id="510" name="直線コネクタ 509">
          <a:extLst>
            <a:ext uri="{FF2B5EF4-FFF2-40B4-BE49-F238E27FC236}">
              <a16:creationId xmlns:a16="http://schemas.microsoft.com/office/drawing/2014/main" id="{72CF88A7-6210-4DD4-BCA3-A882126D40F7}"/>
            </a:ext>
          </a:extLst>
        </xdr:cNvPr>
        <xdr:cNvCxnSpPr/>
      </xdr:nvCxnSpPr>
      <xdr:spPr>
        <a:xfrm>
          <a:off x="12814300" y="98564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511" name="n_1aveValue【保健センター・保健所】&#10;有形固定資産減価償却率">
          <a:extLst>
            <a:ext uri="{FF2B5EF4-FFF2-40B4-BE49-F238E27FC236}">
              <a16:creationId xmlns:a16="http://schemas.microsoft.com/office/drawing/2014/main" id="{5AA0EC5C-517D-48C8-A11B-00736A54F268}"/>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12" name="n_2aveValue【保健センター・保健所】&#10;有形固定資産減価償却率">
          <a:extLst>
            <a:ext uri="{FF2B5EF4-FFF2-40B4-BE49-F238E27FC236}">
              <a16:creationId xmlns:a16="http://schemas.microsoft.com/office/drawing/2014/main" id="{DE6F5B4F-7CB2-4AD8-A11C-31CD13910489}"/>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513" name="n_3aveValue【保健センター・保健所】&#10;有形固定資産減価償却率">
          <a:extLst>
            <a:ext uri="{FF2B5EF4-FFF2-40B4-BE49-F238E27FC236}">
              <a16:creationId xmlns:a16="http://schemas.microsoft.com/office/drawing/2014/main" id="{B91E0AB4-C3B1-41A3-A1C9-734775269481}"/>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514" name="n_4aveValue【保健センター・保健所】&#10;有形固定資産減価償却率">
          <a:extLst>
            <a:ext uri="{FF2B5EF4-FFF2-40B4-BE49-F238E27FC236}">
              <a16:creationId xmlns:a16="http://schemas.microsoft.com/office/drawing/2014/main" id="{D75B215C-8DAB-42D5-A087-459F00C52725}"/>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132097</xdr:rowOff>
    </xdr:from>
    <xdr:ext cx="405111" cy="259045"/>
    <xdr:sp macro="" textlink="">
      <xdr:nvSpPr>
        <xdr:cNvPr id="515" name="n_1mainValue【保健センター・保健所】&#10;有形固定資産減価償却率">
          <a:extLst>
            <a:ext uri="{FF2B5EF4-FFF2-40B4-BE49-F238E27FC236}">
              <a16:creationId xmlns:a16="http://schemas.microsoft.com/office/drawing/2014/main" id="{758D61E7-8E6F-45E4-91FC-8A213D90E0E6}"/>
            </a:ext>
          </a:extLst>
        </xdr:cNvPr>
        <xdr:cNvSpPr txBox="1"/>
      </xdr:nvSpPr>
      <xdr:spPr>
        <a:xfrm>
          <a:off x="152660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80662</xdr:rowOff>
    </xdr:from>
    <xdr:ext cx="405111" cy="259045"/>
    <xdr:sp macro="" textlink="">
      <xdr:nvSpPr>
        <xdr:cNvPr id="516" name="n_2mainValue【保健センター・保健所】&#10;有形固定資産減価償却率">
          <a:extLst>
            <a:ext uri="{FF2B5EF4-FFF2-40B4-BE49-F238E27FC236}">
              <a16:creationId xmlns:a16="http://schemas.microsoft.com/office/drawing/2014/main" id="{C29319A0-A883-41BF-BBA2-39E9DA3CB45D}"/>
            </a:ext>
          </a:extLst>
        </xdr:cNvPr>
        <xdr:cNvSpPr txBox="1"/>
      </xdr:nvSpPr>
      <xdr:spPr>
        <a:xfrm>
          <a:off x="14389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31132</xdr:rowOff>
    </xdr:from>
    <xdr:ext cx="405111" cy="259045"/>
    <xdr:sp macro="" textlink="">
      <xdr:nvSpPr>
        <xdr:cNvPr id="517" name="n_3mainValue【保健センター・保健所】&#10;有形固定資産減価償却率">
          <a:extLst>
            <a:ext uri="{FF2B5EF4-FFF2-40B4-BE49-F238E27FC236}">
              <a16:creationId xmlns:a16="http://schemas.microsoft.com/office/drawing/2014/main" id="{0A2C281A-C9F8-4FD8-A782-4EE280FAEA05}"/>
            </a:ext>
          </a:extLst>
        </xdr:cNvPr>
        <xdr:cNvSpPr txBox="1"/>
      </xdr:nvSpPr>
      <xdr:spPr>
        <a:xfrm>
          <a:off x="13500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151147</xdr:rowOff>
    </xdr:from>
    <xdr:ext cx="405111" cy="259045"/>
    <xdr:sp macro="" textlink="">
      <xdr:nvSpPr>
        <xdr:cNvPr id="518" name="n_4mainValue【保健センター・保健所】&#10;有形固定資産減価償却率">
          <a:extLst>
            <a:ext uri="{FF2B5EF4-FFF2-40B4-BE49-F238E27FC236}">
              <a16:creationId xmlns:a16="http://schemas.microsoft.com/office/drawing/2014/main" id="{1C0EE1DC-F722-4A3C-B191-28555A2FAD89}"/>
            </a:ext>
          </a:extLst>
        </xdr:cNvPr>
        <xdr:cNvSpPr txBox="1"/>
      </xdr:nvSpPr>
      <xdr:spPr>
        <a:xfrm>
          <a:off x="12611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a:extLst>
            <a:ext uri="{FF2B5EF4-FFF2-40B4-BE49-F238E27FC236}">
              <a16:creationId xmlns:a16="http://schemas.microsoft.com/office/drawing/2014/main" id="{D668DDA8-1279-4D15-ABE8-9D8D03B547C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a:extLst>
            <a:ext uri="{FF2B5EF4-FFF2-40B4-BE49-F238E27FC236}">
              <a16:creationId xmlns:a16="http://schemas.microsoft.com/office/drawing/2014/main" id="{040A7966-AB77-4229-AC00-6853AA1B23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a:extLst>
            <a:ext uri="{FF2B5EF4-FFF2-40B4-BE49-F238E27FC236}">
              <a16:creationId xmlns:a16="http://schemas.microsoft.com/office/drawing/2014/main" id="{AEA51644-C9C9-4D2A-921C-CA365302D57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a:extLst>
            <a:ext uri="{FF2B5EF4-FFF2-40B4-BE49-F238E27FC236}">
              <a16:creationId xmlns:a16="http://schemas.microsoft.com/office/drawing/2014/main" id="{B323B039-1FF6-46AA-99E1-E47C43FAD68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a:extLst>
            <a:ext uri="{FF2B5EF4-FFF2-40B4-BE49-F238E27FC236}">
              <a16:creationId xmlns:a16="http://schemas.microsoft.com/office/drawing/2014/main" id="{5BEA195B-4BD8-49A9-A444-F60B78B6B61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a:extLst>
            <a:ext uri="{FF2B5EF4-FFF2-40B4-BE49-F238E27FC236}">
              <a16:creationId xmlns:a16="http://schemas.microsoft.com/office/drawing/2014/main" id="{B98BA0D0-FF92-4CCD-A5F4-64AC620D49C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a:extLst>
            <a:ext uri="{FF2B5EF4-FFF2-40B4-BE49-F238E27FC236}">
              <a16:creationId xmlns:a16="http://schemas.microsoft.com/office/drawing/2014/main" id="{CD3CA574-AEA0-4A0C-B695-D056A5288FE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a:extLst>
            <a:ext uri="{FF2B5EF4-FFF2-40B4-BE49-F238E27FC236}">
              <a16:creationId xmlns:a16="http://schemas.microsoft.com/office/drawing/2014/main" id="{A9792B47-828F-4241-B633-13CF594F576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a:extLst>
            <a:ext uri="{FF2B5EF4-FFF2-40B4-BE49-F238E27FC236}">
              <a16:creationId xmlns:a16="http://schemas.microsoft.com/office/drawing/2014/main" id="{CFE98173-92D8-4236-9277-1FD7491D039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a:extLst>
            <a:ext uri="{FF2B5EF4-FFF2-40B4-BE49-F238E27FC236}">
              <a16:creationId xmlns:a16="http://schemas.microsoft.com/office/drawing/2014/main" id="{15D75A76-AB71-4598-A2EE-CD4984EEB6E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9" name="直線コネクタ 528">
          <a:extLst>
            <a:ext uri="{FF2B5EF4-FFF2-40B4-BE49-F238E27FC236}">
              <a16:creationId xmlns:a16="http://schemas.microsoft.com/office/drawing/2014/main" id="{17F5DB18-8552-4E63-ADFA-EE6EEF8C9A7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F5593A47-6476-41B7-BD43-75A522AD08C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1" name="直線コネクタ 530">
          <a:extLst>
            <a:ext uri="{FF2B5EF4-FFF2-40B4-BE49-F238E27FC236}">
              <a16:creationId xmlns:a16="http://schemas.microsoft.com/office/drawing/2014/main" id="{4261965F-F53B-467B-BCC0-6471B0EA3EE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2" name="テキスト ボックス 531">
          <a:extLst>
            <a:ext uri="{FF2B5EF4-FFF2-40B4-BE49-F238E27FC236}">
              <a16:creationId xmlns:a16="http://schemas.microsoft.com/office/drawing/2014/main" id="{1FA94B60-44C5-4FB5-8DDB-0A8DC60EE0D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3" name="直線コネクタ 532">
          <a:extLst>
            <a:ext uri="{FF2B5EF4-FFF2-40B4-BE49-F238E27FC236}">
              <a16:creationId xmlns:a16="http://schemas.microsoft.com/office/drawing/2014/main" id="{1DD6F28C-469C-40B8-9C87-E73DC60F5CA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4" name="テキスト ボックス 533">
          <a:extLst>
            <a:ext uri="{FF2B5EF4-FFF2-40B4-BE49-F238E27FC236}">
              <a16:creationId xmlns:a16="http://schemas.microsoft.com/office/drawing/2014/main" id="{4420A04B-BAAB-4D38-9EE0-FBB6BBE4EDF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5" name="直線コネクタ 534">
          <a:extLst>
            <a:ext uri="{FF2B5EF4-FFF2-40B4-BE49-F238E27FC236}">
              <a16:creationId xmlns:a16="http://schemas.microsoft.com/office/drawing/2014/main" id="{3C57BBB9-8E8D-4CF3-B9CA-757277518E3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6" name="テキスト ボックス 535">
          <a:extLst>
            <a:ext uri="{FF2B5EF4-FFF2-40B4-BE49-F238E27FC236}">
              <a16:creationId xmlns:a16="http://schemas.microsoft.com/office/drawing/2014/main" id="{8DEB5BE2-1E47-462D-A8DE-408FB7A898A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7" name="直線コネクタ 536">
          <a:extLst>
            <a:ext uri="{FF2B5EF4-FFF2-40B4-BE49-F238E27FC236}">
              <a16:creationId xmlns:a16="http://schemas.microsoft.com/office/drawing/2014/main" id="{FBCD1F4B-3592-4830-859F-F6450D05736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8" name="テキスト ボックス 537">
          <a:extLst>
            <a:ext uri="{FF2B5EF4-FFF2-40B4-BE49-F238E27FC236}">
              <a16:creationId xmlns:a16="http://schemas.microsoft.com/office/drawing/2014/main" id="{46B7DCD0-1D9C-42EB-A363-3A9566EB744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a:extLst>
            <a:ext uri="{FF2B5EF4-FFF2-40B4-BE49-F238E27FC236}">
              <a16:creationId xmlns:a16="http://schemas.microsoft.com/office/drawing/2014/main" id="{532A58F1-4D6F-4423-B7D1-1ADEF13AB47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a:extLst>
            <a:ext uri="{FF2B5EF4-FFF2-40B4-BE49-F238E27FC236}">
              <a16:creationId xmlns:a16="http://schemas.microsoft.com/office/drawing/2014/main" id="{51856378-6A8D-465B-9327-75D43F07B30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保健センター・保健所】&#10;一人当たり面積グラフ枠">
          <a:extLst>
            <a:ext uri="{FF2B5EF4-FFF2-40B4-BE49-F238E27FC236}">
              <a16:creationId xmlns:a16="http://schemas.microsoft.com/office/drawing/2014/main" id="{B386D70B-26C1-4A4B-94CD-0681E07B480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42" name="直線コネクタ 541">
          <a:extLst>
            <a:ext uri="{FF2B5EF4-FFF2-40B4-BE49-F238E27FC236}">
              <a16:creationId xmlns:a16="http://schemas.microsoft.com/office/drawing/2014/main" id="{5CD9A903-F8F3-4F46-A5B8-A39CB2FAEDF2}"/>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43" name="【保健センター・保健所】&#10;一人当たり面積最小値テキスト">
          <a:extLst>
            <a:ext uri="{FF2B5EF4-FFF2-40B4-BE49-F238E27FC236}">
              <a16:creationId xmlns:a16="http://schemas.microsoft.com/office/drawing/2014/main" id="{2077DCBC-F050-4837-8ADB-DEC67289FEA5}"/>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44" name="直線コネクタ 543">
          <a:extLst>
            <a:ext uri="{FF2B5EF4-FFF2-40B4-BE49-F238E27FC236}">
              <a16:creationId xmlns:a16="http://schemas.microsoft.com/office/drawing/2014/main" id="{04237C73-9594-4F90-BC69-205DBC09784A}"/>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45" name="【保健センター・保健所】&#10;一人当たり面積最大値テキスト">
          <a:extLst>
            <a:ext uri="{FF2B5EF4-FFF2-40B4-BE49-F238E27FC236}">
              <a16:creationId xmlns:a16="http://schemas.microsoft.com/office/drawing/2014/main" id="{EF251090-717E-4906-959E-02F65903DA03}"/>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46" name="直線コネクタ 545">
          <a:extLst>
            <a:ext uri="{FF2B5EF4-FFF2-40B4-BE49-F238E27FC236}">
              <a16:creationId xmlns:a16="http://schemas.microsoft.com/office/drawing/2014/main" id="{1CB17D42-CE9F-4312-A2A3-DE3FC6A29FF4}"/>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47" name="【保健センター・保健所】&#10;一人当たり面積平均値テキスト">
          <a:extLst>
            <a:ext uri="{FF2B5EF4-FFF2-40B4-BE49-F238E27FC236}">
              <a16:creationId xmlns:a16="http://schemas.microsoft.com/office/drawing/2014/main" id="{8ABFB37A-710B-466C-BF2A-C89BE206C184}"/>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48" name="フローチャート: 判断 547">
          <a:extLst>
            <a:ext uri="{FF2B5EF4-FFF2-40B4-BE49-F238E27FC236}">
              <a16:creationId xmlns:a16="http://schemas.microsoft.com/office/drawing/2014/main" id="{98E7252A-A6BB-4AAD-AB8F-A1817BDB995E}"/>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49" name="フローチャート: 判断 548">
          <a:extLst>
            <a:ext uri="{FF2B5EF4-FFF2-40B4-BE49-F238E27FC236}">
              <a16:creationId xmlns:a16="http://schemas.microsoft.com/office/drawing/2014/main" id="{C71758EC-3EE2-4FE4-B3C4-4D59414AF05A}"/>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50" name="フローチャート: 判断 549">
          <a:extLst>
            <a:ext uri="{FF2B5EF4-FFF2-40B4-BE49-F238E27FC236}">
              <a16:creationId xmlns:a16="http://schemas.microsoft.com/office/drawing/2014/main" id="{0C98492E-EBFA-466E-A0E7-99856383545C}"/>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51" name="フローチャート: 判断 550">
          <a:extLst>
            <a:ext uri="{FF2B5EF4-FFF2-40B4-BE49-F238E27FC236}">
              <a16:creationId xmlns:a16="http://schemas.microsoft.com/office/drawing/2014/main" id="{73EB7815-0CBA-40D5-8783-943F5DB90EB8}"/>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552" name="フローチャート: 判断 551">
          <a:extLst>
            <a:ext uri="{FF2B5EF4-FFF2-40B4-BE49-F238E27FC236}">
              <a16:creationId xmlns:a16="http://schemas.microsoft.com/office/drawing/2014/main" id="{E7819ABB-9A46-4F2E-B9B3-7EC88B56B9C8}"/>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B7CAA550-E011-4A85-BB25-5C69F9CED61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80808CBD-BAE3-4505-A324-29BBBB5388B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A253D02E-C408-4A9B-9643-381332A26DA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61414DD5-92C4-436C-80BC-218BDD120BC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14F892DD-C34A-4A20-8B20-87627BE8C27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147320</xdr:rowOff>
    </xdr:from>
    <xdr:to>
      <xdr:col>116</xdr:col>
      <xdr:colOff>114300</xdr:colOff>
      <xdr:row>61</xdr:row>
      <xdr:rowOff>77470</xdr:rowOff>
    </xdr:to>
    <xdr:sp macro="" textlink="">
      <xdr:nvSpPr>
        <xdr:cNvPr id="558" name="楕円 557">
          <a:extLst>
            <a:ext uri="{FF2B5EF4-FFF2-40B4-BE49-F238E27FC236}">
              <a16:creationId xmlns:a16="http://schemas.microsoft.com/office/drawing/2014/main" id="{51D66219-8E5D-4156-BE28-B9E316388C31}"/>
            </a:ext>
          </a:extLst>
        </xdr:cNvPr>
        <xdr:cNvSpPr/>
      </xdr:nvSpPr>
      <xdr:spPr>
        <a:xfrm>
          <a:off x="22110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170197</xdr:rowOff>
    </xdr:from>
    <xdr:ext cx="469744" cy="259045"/>
    <xdr:sp macro="" textlink="">
      <xdr:nvSpPr>
        <xdr:cNvPr id="559" name="【保健センター・保健所】&#10;一人当たり面積該当値テキスト">
          <a:extLst>
            <a:ext uri="{FF2B5EF4-FFF2-40B4-BE49-F238E27FC236}">
              <a16:creationId xmlns:a16="http://schemas.microsoft.com/office/drawing/2014/main" id="{43264970-68F0-4DCE-A7A3-F9E47F4BF024}"/>
            </a:ext>
          </a:extLst>
        </xdr:cNvPr>
        <xdr:cNvSpPr txBox="1"/>
      </xdr:nvSpPr>
      <xdr:spPr>
        <a:xfrm>
          <a:off x="22199600"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162560</xdr:rowOff>
    </xdr:from>
    <xdr:to>
      <xdr:col>112</xdr:col>
      <xdr:colOff>38100</xdr:colOff>
      <xdr:row>61</xdr:row>
      <xdr:rowOff>92710</xdr:rowOff>
    </xdr:to>
    <xdr:sp macro="" textlink="">
      <xdr:nvSpPr>
        <xdr:cNvPr id="560" name="楕円 559">
          <a:extLst>
            <a:ext uri="{FF2B5EF4-FFF2-40B4-BE49-F238E27FC236}">
              <a16:creationId xmlns:a16="http://schemas.microsoft.com/office/drawing/2014/main" id="{51ADC363-7B1B-4AE2-8842-CB0AEDCD9363}"/>
            </a:ext>
          </a:extLst>
        </xdr:cNvPr>
        <xdr:cNvSpPr/>
      </xdr:nvSpPr>
      <xdr:spPr>
        <a:xfrm>
          <a:off x="21272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26670</xdr:rowOff>
    </xdr:from>
    <xdr:to>
      <xdr:col>116</xdr:col>
      <xdr:colOff>63500</xdr:colOff>
      <xdr:row>61</xdr:row>
      <xdr:rowOff>41910</xdr:rowOff>
    </xdr:to>
    <xdr:cxnSp macro="">
      <xdr:nvCxnSpPr>
        <xdr:cNvPr id="561" name="直線コネクタ 560">
          <a:extLst>
            <a:ext uri="{FF2B5EF4-FFF2-40B4-BE49-F238E27FC236}">
              <a16:creationId xmlns:a16="http://schemas.microsoft.com/office/drawing/2014/main" id="{917CA921-B252-4376-AA52-CA04CB461144}"/>
            </a:ext>
          </a:extLst>
        </xdr:cNvPr>
        <xdr:cNvCxnSpPr/>
      </xdr:nvCxnSpPr>
      <xdr:spPr>
        <a:xfrm flipV="1">
          <a:off x="21323300" y="10485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2540</xdr:rowOff>
    </xdr:from>
    <xdr:to>
      <xdr:col>107</xdr:col>
      <xdr:colOff>101600</xdr:colOff>
      <xdr:row>61</xdr:row>
      <xdr:rowOff>104140</xdr:rowOff>
    </xdr:to>
    <xdr:sp macro="" textlink="">
      <xdr:nvSpPr>
        <xdr:cNvPr id="562" name="楕円 561">
          <a:extLst>
            <a:ext uri="{FF2B5EF4-FFF2-40B4-BE49-F238E27FC236}">
              <a16:creationId xmlns:a16="http://schemas.microsoft.com/office/drawing/2014/main" id="{B4AB096D-08F0-422D-83B5-48BDEE1BD422}"/>
            </a:ext>
          </a:extLst>
        </xdr:cNvPr>
        <xdr:cNvSpPr/>
      </xdr:nvSpPr>
      <xdr:spPr>
        <a:xfrm>
          <a:off x="20383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41910</xdr:rowOff>
    </xdr:from>
    <xdr:to>
      <xdr:col>111</xdr:col>
      <xdr:colOff>177800</xdr:colOff>
      <xdr:row>61</xdr:row>
      <xdr:rowOff>53340</xdr:rowOff>
    </xdr:to>
    <xdr:cxnSp macro="">
      <xdr:nvCxnSpPr>
        <xdr:cNvPr id="563" name="直線コネクタ 562">
          <a:extLst>
            <a:ext uri="{FF2B5EF4-FFF2-40B4-BE49-F238E27FC236}">
              <a16:creationId xmlns:a16="http://schemas.microsoft.com/office/drawing/2014/main" id="{09438216-82CA-401B-B232-B1EEAE880E10}"/>
            </a:ext>
          </a:extLst>
        </xdr:cNvPr>
        <xdr:cNvCxnSpPr/>
      </xdr:nvCxnSpPr>
      <xdr:spPr>
        <a:xfrm flipV="1">
          <a:off x="20434300" y="10500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13970</xdr:rowOff>
    </xdr:from>
    <xdr:to>
      <xdr:col>102</xdr:col>
      <xdr:colOff>165100</xdr:colOff>
      <xdr:row>61</xdr:row>
      <xdr:rowOff>115570</xdr:rowOff>
    </xdr:to>
    <xdr:sp macro="" textlink="">
      <xdr:nvSpPr>
        <xdr:cNvPr id="564" name="楕円 563">
          <a:extLst>
            <a:ext uri="{FF2B5EF4-FFF2-40B4-BE49-F238E27FC236}">
              <a16:creationId xmlns:a16="http://schemas.microsoft.com/office/drawing/2014/main" id="{C2B8B946-6D6D-469B-85C4-0A6374E080C6}"/>
            </a:ext>
          </a:extLst>
        </xdr:cNvPr>
        <xdr:cNvSpPr/>
      </xdr:nvSpPr>
      <xdr:spPr>
        <a:xfrm>
          <a:off x="19494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53340</xdr:rowOff>
    </xdr:from>
    <xdr:to>
      <xdr:col>107</xdr:col>
      <xdr:colOff>50800</xdr:colOff>
      <xdr:row>61</xdr:row>
      <xdr:rowOff>64770</xdr:rowOff>
    </xdr:to>
    <xdr:cxnSp macro="">
      <xdr:nvCxnSpPr>
        <xdr:cNvPr id="565" name="直線コネクタ 564">
          <a:extLst>
            <a:ext uri="{FF2B5EF4-FFF2-40B4-BE49-F238E27FC236}">
              <a16:creationId xmlns:a16="http://schemas.microsoft.com/office/drawing/2014/main" id="{F38D3795-51DA-47AF-8180-0E2DDA897DA2}"/>
            </a:ext>
          </a:extLst>
        </xdr:cNvPr>
        <xdr:cNvCxnSpPr/>
      </xdr:nvCxnSpPr>
      <xdr:spPr>
        <a:xfrm flipV="1">
          <a:off x="19545300" y="105117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29210</xdr:rowOff>
    </xdr:from>
    <xdr:to>
      <xdr:col>98</xdr:col>
      <xdr:colOff>38100</xdr:colOff>
      <xdr:row>61</xdr:row>
      <xdr:rowOff>130810</xdr:rowOff>
    </xdr:to>
    <xdr:sp macro="" textlink="">
      <xdr:nvSpPr>
        <xdr:cNvPr id="566" name="楕円 565">
          <a:extLst>
            <a:ext uri="{FF2B5EF4-FFF2-40B4-BE49-F238E27FC236}">
              <a16:creationId xmlns:a16="http://schemas.microsoft.com/office/drawing/2014/main" id="{8D826581-BD44-4488-BC00-6F1B90298592}"/>
            </a:ext>
          </a:extLst>
        </xdr:cNvPr>
        <xdr:cNvSpPr/>
      </xdr:nvSpPr>
      <xdr:spPr>
        <a:xfrm>
          <a:off x="18605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64770</xdr:rowOff>
    </xdr:from>
    <xdr:to>
      <xdr:col>102</xdr:col>
      <xdr:colOff>114300</xdr:colOff>
      <xdr:row>61</xdr:row>
      <xdr:rowOff>80010</xdr:rowOff>
    </xdr:to>
    <xdr:cxnSp macro="">
      <xdr:nvCxnSpPr>
        <xdr:cNvPr id="567" name="直線コネクタ 566">
          <a:extLst>
            <a:ext uri="{FF2B5EF4-FFF2-40B4-BE49-F238E27FC236}">
              <a16:creationId xmlns:a16="http://schemas.microsoft.com/office/drawing/2014/main" id="{AB2B13D7-DB4E-4F49-A7D6-E82081C00A12}"/>
            </a:ext>
          </a:extLst>
        </xdr:cNvPr>
        <xdr:cNvCxnSpPr/>
      </xdr:nvCxnSpPr>
      <xdr:spPr>
        <a:xfrm flipV="1">
          <a:off x="18656300" y="10523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568" name="n_1aveValue【保健センター・保健所】&#10;一人当たり面積">
          <a:extLst>
            <a:ext uri="{FF2B5EF4-FFF2-40B4-BE49-F238E27FC236}">
              <a16:creationId xmlns:a16="http://schemas.microsoft.com/office/drawing/2014/main" id="{0184BEC7-AB9B-489E-A44A-B4424A79ABD6}"/>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569" name="n_2aveValue【保健センター・保健所】&#10;一人当たり面積">
          <a:extLst>
            <a:ext uri="{FF2B5EF4-FFF2-40B4-BE49-F238E27FC236}">
              <a16:creationId xmlns:a16="http://schemas.microsoft.com/office/drawing/2014/main" id="{29A3FD6D-F0E9-4CF6-832C-262E826080CB}"/>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570" name="n_3aveValue【保健センター・保健所】&#10;一人当たり面積">
          <a:extLst>
            <a:ext uri="{FF2B5EF4-FFF2-40B4-BE49-F238E27FC236}">
              <a16:creationId xmlns:a16="http://schemas.microsoft.com/office/drawing/2014/main" id="{23C5C0D2-0E88-407E-95F2-C44B3EA6B0F4}"/>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571" name="n_4aveValue【保健センター・保健所】&#10;一人当たり面積">
          <a:extLst>
            <a:ext uri="{FF2B5EF4-FFF2-40B4-BE49-F238E27FC236}">
              <a16:creationId xmlns:a16="http://schemas.microsoft.com/office/drawing/2014/main" id="{82DB241F-538E-486C-A359-117ECD52A51D}"/>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109237</xdr:rowOff>
    </xdr:from>
    <xdr:ext cx="469744" cy="259045"/>
    <xdr:sp macro="" textlink="">
      <xdr:nvSpPr>
        <xdr:cNvPr id="572" name="n_1mainValue【保健センター・保健所】&#10;一人当たり面積">
          <a:extLst>
            <a:ext uri="{FF2B5EF4-FFF2-40B4-BE49-F238E27FC236}">
              <a16:creationId xmlns:a16="http://schemas.microsoft.com/office/drawing/2014/main" id="{A4C1A2FB-CF48-432E-B919-FAB1AF266452}"/>
            </a:ext>
          </a:extLst>
        </xdr:cNvPr>
        <xdr:cNvSpPr txBox="1"/>
      </xdr:nvSpPr>
      <xdr:spPr>
        <a:xfrm>
          <a:off x="210757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120667</xdr:rowOff>
    </xdr:from>
    <xdr:ext cx="469744" cy="259045"/>
    <xdr:sp macro="" textlink="">
      <xdr:nvSpPr>
        <xdr:cNvPr id="573" name="n_2mainValue【保健センター・保健所】&#10;一人当たり面積">
          <a:extLst>
            <a:ext uri="{FF2B5EF4-FFF2-40B4-BE49-F238E27FC236}">
              <a16:creationId xmlns:a16="http://schemas.microsoft.com/office/drawing/2014/main" id="{EA56D5A4-6DF4-4282-84EF-94F1A099BE45}"/>
            </a:ext>
          </a:extLst>
        </xdr:cNvPr>
        <xdr:cNvSpPr txBox="1"/>
      </xdr:nvSpPr>
      <xdr:spPr>
        <a:xfrm>
          <a:off x="201994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132097</xdr:rowOff>
    </xdr:from>
    <xdr:ext cx="469744" cy="259045"/>
    <xdr:sp macro="" textlink="">
      <xdr:nvSpPr>
        <xdr:cNvPr id="574" name="n_3mainValue【保健センター・保健所】&#10;一人当たり面積">
          <a:extLst>
            <a:ext uri="{FF2B5EF4-FFF2-40B4-BE49-F238E27FC236}">
              <a16:creationId xmlns:a16="http://schemas.microsoft.com/office/drawing/2014/main" id="{A61094DE-54D2-4BF7-AFE9-24E11A5E6C6E}"/>
            </a:ext>
          </a:extLst>
        </xdr:cNvPr>
        <xdr:cNvSpPr txBox="1"/>
      </xdr:nvSpPr>
      <xdr:spPr>
        <a:xfrm>
          <a:off x="19310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147337</xdr:rowOff>
    </xdr:from>
    <xdr:ext cx="469744" cy="259045"/>
    <xdr:sp macro="" textlink="">
      <xdr:nvSpPr>
        <xdr:cNvPr id="575" name="n_4mainValue【保健センター・保健所】&#10;一人当たり面積">
          <a:extLst>
            <a:ext uri="{FF2B5EF4-FFF2-40B4-BE49-F238E27FC236}">
              <a16:creationId xmlns:a16="http://schemas.microsoft.com/office/drawing/2014/main" id="{CF3570F1-EE08-441A-B36E-1AB9C2AEB7AC}"/>
            </a:ext>
          </a:extLst>
        </xdr:cNvPr>
        <xdr:cNvSpPr txBox="1"/>
      </xdr:nvSpPr>
      <xdr:spPr>
        <a:xfrm>
          <a:off x="18421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6" name="正方形/長方形 575">
          <a:extLst>
            <a:ext uri="{FF2B5EF4-FFF2-40B4-BE49-F238E27FC236}">
              <a16:creationId xmlns:a16="http://schemas.microsoft.com/office/drawing/2014/main" id="{30D3D8CD-8B9E-43F2-8C0D-BE78F042BF8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7" name="正方形/長方形 576">
          <a:extLst>
            <a:ext uri="{FF2B5EF4-FFF2-40B4-BE49-F238E27FC236}">
              <a16:creationId xmlns:a16="http://schemas.microsoft.com/office/drawing/2014/main" id="{35A23C13-48AF-4E59-8B9A-D32F436E955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8" name="正方形/長方形 577">
          <a:extLst>
            <a:ext uri="{FF2B5EF4-FFF2-40B4-BE49-F238E27FC236}">
              <a16:creationId xmlns:a16="http://schemas.microsoft.com/office/drawing/2014/main" id="{8BD5D7FC-1878-4B12-BDD6-AE0D756BC28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9" name="正方形/長方形 578">
          <a:extLst>
            <a:ext uri="{FF2B5EF4-FFF2-40B4-BE49-F238E27FC236}">
              <a16:creationId xmlns:a16="http://schemas.microsoft.com/office/drawing/2014/main" id="{D76616CD-78FB-491B-8112-FC38E32163F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0" name="正方形/長方形 579">
          <a:extLst>
            <a:ext uri="{FF2B5EF4-FFF2-40B4-BE49-F238E27FC236}">
              <a16:creationId xmlns:a16="http://schemas.microsoft.com/office/drawing/2014/main" id="{F4939D0F-4A67-463D-8AE8-60CCEDAD175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1" name="正方形/長方形 580">
          <a:extLst>
            <a:ext uri="{FF2B5EF4-FFF2-40B4-BE49-F238E27FC236}">
              <a16:creationId xmlns:a16="http://schemas.microsoft.com/office/drawing/2014/main" id="{B7006B6A-B1DF-44F0-8F68-819F4D8BF74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2" name="正方形/長方形 581">
          <a:extLst>
            <a:ext uri="{FF2B5EF4-FFF2-40B4-BE49-F238E27FC236}">
              <a16:creationId xmlns:a16="http://schemas.microsoft.com/office/drawing/2014/main" id="{274A15E8-7486-49EE-9638-38BC6EEC775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3" name="正方形/長方形 582">
          <a:extLst>
            <a:ext uri="{FF2B5EF4-FFF2-40B4-BE49-F238E27FC236}">
              <a16:creationId xmlns:a16="http://schemas.microsoft.com/office/drawing/2014/main" id="{CA9DC0D1-F80A-46A0-8CF6-0AFF76C5325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4" name="テキスト ボックス 583">
          <a:extLst>
            <a:ext uri="{FF2B5EF4-FFF2-40B4-BE49-F238E27FC236}">
              <a16:creationId xmlns:a16="http://schemas.microsoft.com/office/drawing/2014/main" id="{EC8C02FA-DD7C-4311-97B2-A4936B55738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5" name="直線コネクタ 584">
          <a:extLst>
            <a:ext uri="{FF2B5EF4-FFF2-40B4-BE49-F238E27FC236}">
              <a16:creationId xmlns:a16="http://schemas.microsoft.com/office/drawing/2014/main" id="{AFE9ABFD-5163-4139-BF2D-3D6C310E5AA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6" name="テキスト ボックス 585">
          <a:extLst>
            <a:ext uri="{FF2B5EF4-FFF2-40B4-BE49-F238E27FC236}">
              <a16:creationId xmlns:a16="http://schemas.microsoft.com/office/drawing/2014/main" id="{9AFD868E-A267-4532-86DA-820F26B45C0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7" name="直線コネクタ 586">
          <a:extLst>
            <a:ext uri="{FF2B5EF4-FFF2-40B4-BE49-F238E27FC236}">
              <a16:creationId xmlns:a16="http://schemas.microsoft.com/office/drawing/2014/main" id="{CA6BB0F0-D49A-4B07-9967-1998EF5CA8F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8" name="テキスト ボックス 587">
          <a:extLst>
            <a:ext uri="{FF2B5EF4-FFF2-40B4-BE49-F238E27FC236}">
              <a16:creationId xmlns:a16="http://schemas.microsoft.com/office/drawing/2014/main" id="{3D469C70-A8DD-43A6-9DB3-9D909D60ED6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9" name="直線コネクタ 588">
          <a:extLst>
            <a:ext uri="{FF2B5EF4-FFF2-40B4-BE49-F238E27FC236}">
              <a16:creationId xmlns:a16="http://schemas.microsoft.com/office/drawing/2014/main" id="{5EA89E77-A2F8-48B7-B1AC-4AE5D540C0F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0" name="テキスト ボックス 589">
          <a:extLst>
            <a:ext uri="{FF2B5EF4-FFF2-40B4-BE49-F238E27FC236}">
              <a16:creationId xmlns:a16="http://schemas.microsoft.com/office/drawing/2014/main" id="{CD2BFE42-F448-4E86-AC43-E7773DC3DC1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1" name="直線コネクタ 590">
          <a:extLst>
            <a:ext uri="{FF2B5EF4-FFF2-40B4-BE49-F238E27FC236}">
              <a16:creationId xmlns:a16="http://schemas.microsoft.com/office/drawing/2014/main" id="{C9BFF97B-1961-4469-9243-EE59CA490F3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2" name="テキスト ボックス 591">
          <a:extLst>
            <a:ext uri="{FF2B5EF4-FFF2-40B4-BE49-F238E27FC236}">
              <a16:creationId xmlns:a16="http://schemas.microsoft.com/office/drawing/2014/main" id="{A8C2A0F2-F4E6-434C-AFA9-4A368ED4155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3" name="直線コネクタ 592">
          <a:extLst>
            <a:ext uri="{FF2B5EF4-FFF2-40B4-BE49-F238E27FC236}">
              <a16:creationId xmlns:a16="http://schemas.microsoft.com/office/drawing/2014/main" id="{0D4A42B5-EA82-4DA6-A56D-71996BC716D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4" name="テキスト ボックス 593">
          <a:extLst>
            <a:ext uri="{FF2B5EF4-FFF2-40B4-BE49-F238E27FC236}">
              <a16:creationId xmlns:a16="http://schemas.microsoft.com/office/drawing/2014/main" id="{47C5A95D-F60A-49E2-A326-47F256A72F9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5" name="直線コネクタ 594">
          <a:extLst>
            <a:ext uri="{FF2B5EF4-FFF2-40B4-BE49-F238E27FC236}">
              <a16:creationId xmlns:a16="http://schemas.microsoft.com/office/drawing/2014/main" id="{2BA5B2A3-EAE1-4C7E-8BB7-73A532C735B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6" name="テキスト ボックス 595">
          <a:extLst>
            <a:ext uri="{FF2B5EF4-FFF2-40B4-BE49-F238E27FC236}">
              <a16:creationId xmlns:a16="http://schemas.microsoft.com/office/drawing/2014/main" id="{D66BAE6D-F873-4D39-91F2-E38D7B5F88F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7" name="直線コネクタ 596">
          <a:extLst>
            <a:ext uri="{FF2B5EF4-FFF2-40B4-BE49-F238E27FC236}">
              <a16:creationId xmlns:a16="http://schemas.microsoft.com/office/drawing/2014/main" id="{9A5E9A73-427B-4E46-909A-0568BCA40E5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98" name="テキスト ボックス 597">
          <a:extLst>
            <a:ext uri="{FF2B5EF4-FFF2-40B4-BE49-F238E27FC236}">
              <a16:creationId xmlns:a16="http://schemas.microsoft.com/office/drawing/2014/main" id="{A5ECB388-6AF1-41E0-9769-316125AB012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9" name="【消防施設】&#10;有形固定資産減価償却率グラフ枠">
          <a:extLst>
            <a:ext uri="{FF2B5EF4-FFF2-40B4-BE49-F238E27FC236}">
              <a16:creationId xmlns:a16="http://schemas.microsoft.com/office/drawing/2014/main" id="{BFED0504-6CDF-4449-BB64-4EAC5641786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00" name="直線コネクタ 599">
          <a:extLst>
            <a:ext uri="{FF2B5EF4-FFF2-40B4-BE49-F238E27FC236}">
              <a16:creationId xmlns:a16="http://schemas.microsoft.com/office/drawing/2014/main" id="{C5199AC1-5F27-42C1-85E6-007EB215CFAE}"/>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01" name="【消防施設】&#10;有形固定資産減価償却率最小値テキスト">
          <a:extLst>
            <a:ext uri="{FF2B5EF4-FFF2-40B4-BE49-F238E27FC236}">
              <a16:creationId xmlns:a16="http://schemas.microsoft.com/office/drawing/2014/main" id="{3F2CD42D-9AB8-4A32-AD48-2E87BC9F3F6B}"/>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02" name="直線コネクタ 601">
          <a:extLst>
            <a:ext uri="{FF2B5EF4-FFF2-40B4-BE49-F238E27FC236}">
              <a16:creationId xmlns:a16="http://schemas.microsoft.com/office/drawing/2014/main" id="{C3CD6269-9D86-4736-B28B-7E7A3952492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03" name="【消防施設】&#10;有形固定資産減価償却率最大値テキスト">
          <a:extLst>
            <a:ext uri="{FF2B5EF4-FFF2-40B4-BE49-F238E27FC236}">
              <a16:creationId xmlns:a16="http://schemas.microsoft.com/office/drawing/2014/main" id="{2396E6ED-FCC5-49CF-B88A-552FBA003FA5}"/>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04" name="直線コネクタ 603">
          <a:extLst>
            <a:ext uri="{FF2B5EF4-FFF2-40B4-BE49-F238E27FC236}">
              <a16:creationId xmlns:a16="http://schemas.microsoft.com/office/drawing/2014/main" id="{0CBE8C5F-CCBF-4335-9EDD-61EB6C859D1E}"/>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05" name="【消防施設】&#10;有形固定資産減価償却率平均値テキスト">
          <a:extLst>
            <a:ext uri="{FF2B5EF4-FFF2-40B4-BE49-F238E27FC236}">
              <a16:creationId xmlns:a16="http://schemas.microsoft.com/office/drawing/2014/main" id="{3238335E-92F9-4D07-8183-A8535D8AB286}"/>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06" name="フローチャート: 判断 605">
          <a:extLst>
            <a:ext uri="{FF2B5EF4-FFF2-40B4-BE49-F238E27FC236}">
              <a16:creationId xmlns:a16="http://schemas.microsoft.com/office/drawing/2014/main" id="{25C8A519-1061-413B-BE11-F73D3BF4478E}"/>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07" name="フローチャート: 判断 606">
          <a:extLst>
            <a:ext uri="{FF2B5EF4-FFF2-40B4-BE49-F238E27FC236}">
              <a16:creationId xmlns:a16="http://schemas.microsoft.com/office/drawing/2014/main" id="{4A4D89F9-905A-4768-B87B-655EA56FC12E}"/>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08" name="フローチャート: 判断 607">
          <a:extLst>
            <a:ext uri="{FF2B5EF4-FFF2-40B4-BE49-F238E27FC236}">
              <a16:creationId xmlns:a16="http://schemas.microsoft.com/office/drawing/2014/main" id="{242A0FF0-5375-4C3B-9E67-80480DBEA797}"/>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09" name="フローチャート: 判断 608">
          <a:extLst>
            <a:ext uri="{FF2B5EF4-FFF2-40B4-BE49-F238E27FC236}">
              <a16:creationId xmlns:a16="http://schemas.microsoft.com/office/drawing/2014/main" id="{C11C555F-E5FC-4AA0-9C9D-2ADF55AA310D}"/>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10" name="フローチャート: 判断 609">
          <a:extLst>
            <a:ext uri="{FF2B5EF4-FFF2-40B4-BE49-F238E27FC236}">
              <a16:creationId xmlns:a16="http://schemas.microsoft.com/office/drawing/2014/main" id="{1F9CBD24-3470-4DF9-BA05-63B6E4BFD896}"/>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03F34E90-10A8-4C5F-A2A9-277032128F5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C66DAB96-ABAF-40C6-ADE2-713E9F5F87C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3A953E49-5878-42CD-9107-CC685AD389D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710354E8-156D-42C1-8202-7F54B37EFDA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92E4A466-478C-4038-ADAD-8257CD4988C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99695</xdr:rowOff>
    </xdr:from>
    <xdr:to>
      <xdr:col>85</xdr:col>
      <xdr:colOff>177800</xdr:colOff>
      <xdr:row>79</xdr:row>
      <xdr:rowOff>29845</xdr:rowOff>
    </xdr:to>
    <xdr:sp macro="" textlink="">
      <xdr:nvSpPr>
        <xdr:cNvPr id="616" name="楕円 615">
          <a:extLst>
            <a:ext uri="{FF2B5EF4-FFF2-40B4-BE49-F238E27FC236}">
              <a16:creationId xmlns:a16="http://schemas.microsoft.com/office/drawing/2014/main" id="{0EF9CF3C-73D2-4219-8EE1-965B7F8517BC}"/>
            </a:ext>
          </a:extLst>
        </xdr:cNvPr>
        <xdr:cNvSpPr/>
      </xdr:nvSpPr>
      <xdr:spPr>
        <a:xfrm>
          <a:off x="16268700" y="134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122572</xdr:rowOff>
    </xdr:from>
    <xdr:ext cx="405111" cy="259045"/>
    <xdr:sp macro="" textlink="">
      <xdr:nvSpPr>
        <xdr:cNvPr id="617" name="【消防施設】&#10;有形固定資産減価償却率該当値テキスト">
          <a:extLst>
            <a:ext uri="{FF2B5EF4-FFF2-40B4-BE49-F238E27FC236}">
              <a16:creationId xmlns:a16="http://schemas.microsoft.com/office/drawing/2014/main" id="{29D3D669-6ABF-463D-8B60-13E9EB3A2C49}"/>
            </a:ext>
          </a:extLst>
        </xdr:cNvPr>
        <xdr:cNvSpPr txBox="1"/>
      </xdr:nvSpPr>
      <xdr:spPr>
        <a:xfrm>
          <a:off x="16357600" y="1332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34925</xdr:rowOff>
    </xdr:from>
    <xdr:to>
      <xdr:col>81</xdr:col>
      <xdr:colOff>101600</xdr:colOff>
      <xdr:row>78</xdr:row>
      <xdr:rowOff>136525</xdr:rowOff>
    </xdr:to>
    <xdr:sp macro="" textlink="">
      <xdr:nvSpPr>
        <xdr:cNvPr id="618" name="楕円 617">
          <a:extLst>
            <a:ext uri="{FF2B5EF4-FFF2-40B4-BE49-F238E27FC236}">
              <a16:creationId xmlns:a16="http://schemas.microsoft.com/office/drawing/2014/main" id="{671876C6-25DA-4650-8936-CEE708572739}"/>
            </a:ext>
          </a:extLst>
        </xdr:cNvPr>
        <xdr:cNvSpPr/>
      </xdr:nvSpPr>
      <xdr:spPr>
        <a:xfrm>
          <a:off x="15430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85725</xdr:rowOff>
    </xdr:from>
    <xdr:to>
      <xdr:col>85</xdr:col>
      <xdr:colOff>127000</xdr:colOff>
      <xdr:row>78</xdr:row>
      <xdr:rowOff>150495</xdr:rowOff>
    </xdr:to>
    <xdr:cxnSp macro="">
      <xdr:nvCxnSpPr>
        <xdr:cNvPr id="619" name="直線コネクタ 618">
          <a:extLst>
            <a:ext uri="{FF2B5EF4-FFF2-40B4-BE49-F238E27FC236}">
              <a16:creationId xmlns:a16="http://schemas.microsoft.com/office/drawing/2014/main" id="{FE483B02-A242-4482-83DB-C20A8A04D506}"/>
            </a:ext>
          </a:extLst>
        </xdr:cNvPr>
        <xdr:cNvCxnSpPr/>
      </xdr:nvCxnSpPr>
      <xdr:spPr>
        <a:xfrm>
          <a:off x="15481300" y="1345882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132080</xdr:rowOff>
    </xdr:from>
    <xdr:to>
      <xdr:col>76</xdr:col>
      <xdr:colOff>165100</xdr:colOff>
      <xdr:row>78</xdr:row>
      <xdr:rowOff>62230</xdr:rowOff>
    </xdr:to>
    <xdr:sp macro="" textlink="">
      <xdr:nvSpPr>
        <xdr:cNvPr id="620" name="楕円 619">
          <a:extLst>
            <a:ext uri="{FF2B5EF4-FFF2-40B4-BE49-F238E27FC236}">
              <a16:creationId xmlns:a16="http://schemas.microsoft.com/office/drawing/2014/main" id="{2A33A3DC-239E-42C5-B240-62B338F36B4E}"/>
            </a:ext>
          </a:extLst>
        </xdr:cNvPr>
        <xdr:cNvSpPr/>
      </xdr:nvSpPr>
      <xdr:spPr>
        <a:xfrm>
          <a:off x="14541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11430</xdr:rowOff>
    </xdr:from>
    <xdr:to>
      <xdr:col>81</xdr:col>
      <xdr:colOff>50800</xdr:colOff>
      <xdr:row>78</xdr:row>
      <xdr:rowOff>85725</xdr:rowOff>
    </xdr:to>
    <xdr:cxnSp macro="">
      <xdr:nvCxnSpPr>
        <xdr:cNvPr id="621" name="直線コネクタ 620">
          <a:extLst>
            <a:ext uri="{FF2B5EF4-FFF2-40B4-BE49-F238E27FC236}">
              <a16:creationId xmlns:a16="http://schemas.microsoft.com/office/drawing/2014/main" id="{AE5146AD-88E1-4016-8B67-12E8D789B344}"/>
            </a:ext>
          </a:extLst>
        </xdr:cNvPr>
        <xdr:cNvCxnSpPr/>
      </xdr:nvCxnSpPr>
      <xdr:spPr>
        <a:xfrm>
          <a:off x="14592300" y="1338453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50164</xdr:rowOff>
    </xdr:from>
    <xdr:to>
      <xdr:col>72</xdr:col>
      <xdr:colOff>38100</xdr:colOff>
      <xdr:row>77</xdr:row>
      <xdr:rowOff>151764</xdr:rowOff>
    </xdr:to>
    <xdr:sp macro="" textlink="">
      <xdr:nvSpPr>
        <xdr:cNvPr id="622" name="楕円 621">
          <a:extLst>
            <a:ext uri="{FF2B5EF4-FFF2-40B4-BE49-F238E27FC236}">
              <a16:creationId xmlns:a16="http://schemas.microsoft.com/office/drawing/2014/main" id="{9FFB829C-EC2F-4231-8A13-773A08FD5E8B}"/>
            </a:ext>
          </a:extLst>
        </xdr:cNvPr>
        <xdr:cNvSpPr/>
      </xdr:nvSpPr>
      <xdr:spPr>
        <a:xfrm>
          <a:off x="13652500" y="132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100964</xdr:rowOff>
    </xdr:from>
    <xdr:to>
      <xdr:col>76</xdr:col>
      <xdr:colOff>114300</xdr:colOff>
      <xdr:row>78</xdr:row>
      <xdr:rowOff>11430</xdr:rowOff>
    </xdr:to>
    <xdr:cxnSp macro="">
      <xdr:nvCxnSpPr>
        <xdr:cNvPr id="623" name="直線コネクタ 622">
          <a:extLst>
            <a:ext uri="{FF2B5EF4-FFF2-40B4-BE49-F238E27FC236}">
              <a16:creationId xmlns:a16="http://schemas.microsoft.com/office/drawing/2014/main" id="{05434E20-D8B3-45AF-8C23-21A7B486D353}"/>
            </a:ext>
          </a:extLst>
        </xdr:cNvPr>
        <xdr:cNvCxnSpPr/>
      </xdr:nvCxnSpPr>
      <xdr:spPr>
        <a:xfrm>
          <a:off x="13703300" y="13302614"/>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76836</xdr:rowOff>
    </xdr:from>
    <xdr:to>
      <xdr:col>67</xdr:col>
      <xdr:colOff>101600</xdr:colOff>
      <xdr:row>82</xdr:row>
      <xdr:rowOff>6986</xdr:rowOff>
    </xdr:to>
    <xdr:sp macro="" textlink="">
      <xdr:nvSpPr>
        <xdr:cNvPr id="624" name="楕円 623">
          <a:extLst>
            <a:ext uri="{FF2B5EF4-FFF2-40B4-BE49-F238E27FC236}">
              <a16:creationId xmlns:a16="http://schemas.microsoft.com/office/drawing/2014/main" id="{8E57FDFC-8216-434B-9B68-A21BA0C96656}"/>
            </a:ext>
          </a:extLst>
        </xdr:cNvPr>
        <xdr:cNvSpPr/>
      </xdr:nvSpPr>
      <xdr:spPr>
        <a:xfrm>
          <a:off x="12763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100964</xdr:rowOff>
    </xdr:from>
    <xdr:to>
      <xdr:col>71</xdr:col>
      <xdr:colOff>177800</xdr:colOff>
      <xdr:row>81</xdr:row>
      <xdr:rowOff>127636</xdr:rowOff>
    </xdr:to>
    <xdr:cxnSp macro="">
      <xdr:nvCxnSpPr>
        <xdr:cNvPr id="625" name="直線コネクタ 624">
          <a:extLst>
            <a:ext uri="{FF2B5EF4-FFF2-40B4-BE49-F238E27FC236}">
              <a16:creationId xmlns:a16="http://schemas.microsoft.com/office/drawing/2014/main" id="{2727AE06-5C9E-4590-BBA3-FC3EAFB3E6E6}"/>
            </a:ext>
          </a:extLst>
        </xdr:cNvPr>
        <xdr:cNvCxnSpPr/>
      </xdr:nvCxnSpPr>
      <xdr:spPr>
        <a:xfrm flipV="1">
          <a:off x="12814300" y="13302614"/>
          <a:ext cx="889000" cy="7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626" name="n_1aveValue【消防施設】&#10;有形固定資産減価償却率">
          <a:extLst>
            <a:ext uri="{FF2B5EF4-FFF2-40B4-BE49-F238E27FC236}">
              <a16:creationId xmlns:a16="http://schemas.microsoft.com/office/drawing/2014/main" id="{8F6D90F0-C9D6-48BE-B34E-42EBDD45CA2E}"/>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627" name="n_2aveValue【消防施設】&#10;有形固定資産減価償却率">
          <a:extLst>
            <a:ext uri="{FF2B5EF4-FFF2-40B4-BE49-F238E27FC236}">
              <a16:creationId xmlns:a16="http://schemas.microsoft.com/office/drawing/2014/main" id="{FCCEC2DE-7488-42B7-8014-2FE0A17F3DB5}"/>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28" name="n_3aveValue【消防施設】&#10;有形固定資産減価償却率">
          <a:extLst>
            <a:ext uri="{FF2B5EF4-FFF2-40B4-BE49-F238E27FC236}">
              <a16:creationId xmlns:a16="http://schemas.microsoft.com/office/drawing/2014/main" id="{0D23F87E-B9ED-45C3-BDCB-0CFA3D5D3F24}"/>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29" name="n_4aveValue【消防施設】&#10;有形固定資産減価償却率">
          <a:extLst>
            <a:ext uri="{FF2B5EF4-FFF2-40B4-BE49-F238E27FC236}">
              <a16:creationId xmlns:a16="http://schemas.microsoft.com/office/drawing/2014/main" id="{48D9ABEA-A155-449A-9296-BF437500AC95}"/>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153052</xdr:rowOff>
    </xdr:from>
    <xdr:ext cx="405111" cy="259045"/>
    <xdr:sp macro="" textlink="">
      <xdr:nvSpPr>
        <xdr:cNvPr id="630" name="n_1mainValue【消防施設】&#10;有形固定資産減価償却率">
          <a:extLst>
            <a:ext uri="{FF2B5EF4-FFF2-40B4-BE49-F238E27FC236}">
              <a16:creationId xmlns:a16="http://schemas.microsoft.com/office/drawing/2014/main" id="{1D6161A2-8828-4525-BCA6-85FBE1F09629}"/>
            </a:ext>
          </a:extLst>
        </xdr:cNvPr>
        <xdr:cNvSpPr txBox="1"/>
      </xdr:nvSpPr>
      <xdr:spPr>
        <a:xfrm>
          <a:off x="15266044"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78757</xdr:rowOff>
    </xdr:from>
    <xdr:ext cx="405111" cy="259045"/>
    <xdr:sp macro="" textlink="">
      <xdr:nvSpPr>
        <xdr:cNvPr id="631" name="n_2mainValue【消防施設】&#10;有形固定資産減価償却率">
          <a:extLst>
            <a:ext uri="{FF2B5EF4-FFF2-40B4-BE49-F238E27FC236}">
              <a16:creationId xmlns:a16="http://schemas.microsoft.com/office/drawing/2014/main" id="{FBAAC399-9E26-4B1B-8DFD-9079E391CCBD}"/>
            </a:ext>
          </a:extLst>
        </xdr:cNvPr>
        <xdr:cNvSpPr txBox="1"/>
      </xdr:nvSpPr>
      <xdr:spPr>
        <a:xfrm>
          <a:off x="14389744"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168291</xdr:rowOff>
    </xdr:from>
    <xdr:ext cx="405111" cy="259045"/>
    <xdr:sp macro="" textlink="">
      <xdr:nvSpPr>
        <xdr:cNvPr id="632" name="n_3mainValue【消防施設】&#10;有形固定資産減価償却率">
          <a:extLst>
            <a:ext uri="{FF2B5EF4-FFF2-40B4-BE49-F238E27FC236}">
              <a16:creationId xmlns:a16="http://schemas.microsoft.com/office/drawing/2014/main" id="{11DE5FD1-5BFA-456B-894D-AA399AFD7AD4}"/>
            </a:ext>
          </a:extLst>
        </xdr:cNvPr>
        <xdr:cNvSpPr txBox="1"/>
      </xdr:nvSpPr>
      <xdr:spPr>
        <a:xfrm>
          <a:off x="13500744" y="1302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23513</xdr:rowOff>
    </xdr:from>
    <xdr:ext cx="405111" cy="259045"/>
    <xdr:sp macro="" textlink="">
      <xdr:nvSpPr>
        <xdr:cNvPr id="633" name="n_4mainValue【消防施設】&#10;有形固定資産減価償却率">
          <a:extLst>
            <a:ext uri="{FF2B5EF4-FFF2-40B4-BE49-F238E27FC236}">
              <a16:creationId xmlns:a16="http://schemas.microsoft.com/office/drawing/2014/main" id="{C76D48BF-9937-42A3-A83E-72DDD3ED57E8}"/>
            </a:ext>
          </a:extLst>
        </xdr:cNvPr>
        <xdr:cNvSpPr txBox="1"/>
      </xdr:nvSpPr>
      <xdr:spPr>
        <a:xfrm>
          <a:off x="12611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7C574477-5BC2-4F74-A44F-8252298F6F9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757FCD6A-D3BA-45F6-ACBA-10D5FE5E8CC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A7F5890A-D7B9-4CDB-ABAD-85B2085C20A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902D4780-6402-42C2-B39D-6DB78939FB1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A18A20EE-7ADE-4951-A122-2CA2FDCD7B5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63B99B22-76F5-409E-BF14-8626E1FDFAC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6C171131-EA02-4AF0-9B9E-CC97E20455A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FFF02DD3-D9FB-412F-B2B9-664C239644E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2" name="テキスト ボックス 641">
          <a:extLst>
            <a:ext uri="{FF2B5EF4-FFF2-40B4-BE49-F238E27FC236}">
              <a16:creationId xmlns:a16="http://schemas.microsoft.com/office/drawing/2014/main" id="{3F9085FD-3387-4209-82FA-AA85D22C4F8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3" name="直線コネクタ 642">
          <a:extLst>
            <a:ext uri="{FF2B5EF4-FFF2-40B4-BE49-F238E27FC236}">
              <a16:creationId xmlns:a16="http://schemas.microsoft.com/office/drawing/2014/main" id="{5A696220-E848-4CFC-94DD-D34E1468E36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44" name="直線コネクタ 643">
          <a:extLst>
            <a:ext uri="{FF2B5EF4-FFF2-40B4-BE49-F238E27FC236}">
              <a16:creationId xmlns:a16="http://schemas.microsoft.com/office/drawing/2014/main" id="{3A331CEF-3B80-4C1F-8FE5-B6389860B82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45" name="テキスト ボックス 644">
          <a:extLst>
            <a:ext uri="{FF2B5EF4-FFF2-40B4-BE49-F238E27FC236}">
              <a16:creationId xmlns:a16="http://schemas.microsoft.com/office/drawing/2014/main" id="{9E260406-8E5F-4177-A3B6-9ED704315445}"/>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46" name="直線コネクタ 645">
          <a:extLst>
            <a:ext uri="{FF2B5EF4-FFF2-40B4-BE49-F238E27FC236}">
              <a16:creationId xmlns:a16="http://schemas.microsoft.com/office/drawing/2014/main" id="{01E53605-8E1C-410A-BB0B-C6DB6B58792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47" name="テキスト ボックス 646">
          <a:extLst>
            <a:ext uri="{FF2B5EF4-FFF2-40B4-BE49-F238E27FC236}">
              <a16:creationId xmlns:a16="http://schemas.microsoft.com/office/drawing/2014/main" id="{6C4FA89C-470E-48A4-B7A9-9DC7F34DB894}"/>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48" name="直線コネクタ 647">
          <a:extLst>
            <a:ext uri="{FF2B5EF4-FFF2-40B4-BE49-F238E27FC236}">
              <a16:creationId xmlns:a16="http://schemas.microsoft.com/office/drawing/2014/main" id="{C46E9682-A9A6-4BA4-8DA5-E37CDDFB260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49" name="テキスト ボックス 648">
          <a:extLst>
            <a:ext uri="{FF2B5EF4-FFF2-40B4-BE49-F238E27FC236}">
              <a16:creationId xmlns:a16="http://schemas.microsoft.com/office/drawing/2014/main" id="{5818A87F-43CB-4740-8F00-E7CF4B1C856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50" name="直線コネクタ 649">
          <a:extLst>
            <a:ext uri="{FF2B5EF4-FFF2-40B4-BE49-F238E27FC236}">
              <a16:creationId xmlns:a16="http://schemas.microsoft.com/office/drawing/2014/main" id="{928F2B09-7A8A-4BEC-8C5B-03C2FD76CAF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51" name="テキスト ボックス 650">
          <a:extLst>
            <a:ext uri="{FF2B5EF4-FFF2-40B4-BE49-F238E27FC236}">
              <a16:creationId xmlns:a16="http://schemas.microsoft.com/office/drawing/2014/main" id="{5176638E-AC98-4168-9D31-02D139BC377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52" name="直線コネクタ 651">
          <a:extLst>
            <a:ext uri="{FF2B5EF4-FFF2-40B4-BE49-F238E27FC236}">
              <a16:creationId xmlns:a16="http://schemas.microsoft.com/office/drawing/2014/main" id="{976073CF-BA79-40D8-8F41-1CB19B07AA2C}"/>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53" name="テキスト ボックス 652">
          <a:extLst>
            <a:ext uri="{FF2B5EF4-FFF2-40B4-BE49-F238E27FC236}">
              <a16:creationId xmlns:a16="http://schemas.microsoft.com/office/drawing/2014/main" id="{C8C02E91-2B85-40E4-9089-804716024D9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54" name="直線コネクタ 653">
          <a:extLst>
            <a:ext uri="{FF2B5EF4-FFF2-40B4-BE49-F238E27FC236}">
              <a16:creationId xmlns:a16="http://schemas.microsoft.com/office/drawing/2014/main" id="{1DB9C50B-B134-4D8E-ADFC-73BCDDE8BA7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55" name="テキスト ボックス 654">
          <a:extLst>
            <a:ext uri="{FF2B5EF4-FFF2-40B4-BE49-F238E27FC236}">
              <a16:creationId xmlns:a16="http://schemas.microsoft.com/office/drawing/2014/main" id="{16A0140B-B4BE-49D8-8790-8D4885E64A4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6" name="直線コネクタ 655">
          <a:extLst>
            <a:ext uri="{FF2B5EF4-FFF2-40B4-BE49-F238E27FC236}">
              <a16:creationId xmlns:a16="http://schemas.microsoft.com/office/drawing/2014/main" id="{292F6F9D-A91A-43CD-80ED-810D51FA90A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7" name="テキスト ボックス 656">
          <a:extLst>
            <a:ext uri="{FF2B5EF4-FFF2-40B4-BE49-F238E27FC236}">
              <a16:creationId xmlns:a16="http://schemas.microsoft.com/office/drawing/2014/main" id="{11B5D630-5178-46B7-8A82-BD607E6EA27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8" name="【消防施設】&#10;一人当たり面積グラフ枠">
          <a:extLst>
            <a:ext uri="{FF2B5EF4-FFF2-40B4-BE49-F238E27FC236}">
              <a16:creationId xmlns:a16="http://schemas.microsoft.com/office/drawing/2014/main" id="{8F45CCD7-FE9D-4D48-965E-D98BF0C5A3E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659" name="直線コネクタ 658">
          <a:extLst>
            <a:ext uri="{FF2B5EF4-FFF2-40B4-BE49-F238E27FC236}">
              <a16:creationId xmlns:a16="http://schemas.microsoft.com/office/drawing/2014/main" id="{B5FC89B6-8B27-4535-9DB7-7B2B907DF51A}"/>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660" name="【消防施設】&#10;一人当たり面積最小値テキスト">
          <a:extLst>
            <a:ext uri="{FF2B5EF4-FFF2-40B4-BE49-F238E27FC236}">
              <a16:creationId xmlns:a16="http://schemas.microsoft.com/office/drawing/2014/main" id="{90F54266-9362-4703-A6E1-D5C8A623270F}"/>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661" name="直線コネクタ 660">
          <a:extLst>
            <a:ext uri="{FF2B5EF4-FFF2-40B4-BE49-F238E27FC236}">
              <a16:creationId xmlns:a16="http://schemas.microsoft.com/office/drawing/2014/main" id="{B7407F21-AF22-413B-AE54-32B509D7AE36}"/>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662" name="【消防施設】&#10;一人当たり面積最大値テキスト">
          <a:extLst>
            <a:ext uri="{FF2B5EF4-FFF2-40B4-BE49-F238E27FC236}">
              <a16:creationId xmlns:a16="http://schemas.microsoft.com/office/drawing/2014/main" id="{DE3F4F63-5DFD-438E-B0BF-1D470E94672B}"/>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663" name="直線コネクタ 662">
          <a:extLst>
            <a:ext uri="{FF2B5EF4-FFF2-40B4-BE49-F238E27FC236}">
              <a16:creationId xmlns:a16="http://schemas.microsoft.com/office/drawing/2014/main" id="{A2C4769B-80A6-43D2-9F0A-68BED2BA0307}"/>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664" name="【消防施設】&#10;一人当たり面積平均値テキスト">
          <a:extLst>
            <a:ext uri="{FF2B5EF4-FFF2-40B4-BE49-F238E27FC236}">
              <a16:creationId xmlns:a16="http://schemas.microsoft.com/office/drawing/2014/main" id="{60717EAF-7BF8-48D1-B3B5-C2AF0B08D23F}"/>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65" name="フローチャート: 判断 664">
          <a:extLst>
            <a:ext uri="{FF2B5EF4-FFF2-40B4-BE49-F238E27FC236}">
              <a16:creationId xmlns:a16="http://schemas.microsoft.com/office/drawing/2014/main" id="{2A35837D-1EB2-434C-B96D-7AEDE734A118}"/>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666" name="フローチャート: 判断 665">
          <a:extLst>
            <a:ext uri="{FF2B5EF4-FFF2-40B4-BE49-F238E27FC236}">
              <a16:creationId xmlns:a16="http://schemas.microsoft.com/office/drawing/2014/main" id="{F42DD156-92E8-4787-ACBE-92F24DBA8E9E}"/>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667" name="フローチャート: 判断 666">
          <a:extLst>
            <a:ext uri="{FF2B5EF4-FFF2-40B4-BE49-F238E27FC236}">
              <a16:creationId xmlns:a16="http://schemas.microsoft.com/office/drawing/2014/main" id="{790A3E91-ED35-488A-9B64-4F948BD75F89}"/>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668" name="フローチャート: 判断 667">
          <a:extLst>
            <a:ext uri="{FF2B5EF4-FFF2-40B4-BE49-F238E27FC236}">
              <a16:creationId xmlns:a16="http://schemas.microsoft.com/office/drawing/2014/main" id="{E5FB581E-1256-48AF-950A-CD6DF581A32B}"/>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669" name="フローチャート: 判断 668">
          <a:extLst>
            <a:ext uri="{FF2B5EF4-FFF2-40B4-BE49-F238E27FC236}">
              <a16:creationId xmlns:a16="http://schemas.microsoft.com/office/drawing/2014/main" id="{B33D3D27-A9FC-470B-A507-9351CA2942E4}"/>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561EF8BF-C1A3-4B9F-A23E-1B18DD69406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30BA8AE3-C3E7-4A23-BFE3-EA2FB9F8DEE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8CA78672-CCA1-4E6D-9BCA-39E00E7BC28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EDAA1C03-B5C7-4ED3-B859-3DA01AB6A97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id="{71CB3591-D585-4C6D-AE08-56241B4ABE9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90170</xdr:rowOff>
    </xdr:from>
    <xdr:to>
      <xdr:col>116</xdr:col>
      <xdr:colOff>114300</xdr:colOff>
      <xdr:row>85</xdr:row>
      <xdr:rowOff>20320</xdr:rowOff>
    </xdr:to>
    <xdr:sp macro="" textlink="">
      <xdr:nvSpPr>
        <xdr:cNvPr id="675" name="楕円 674">
          <a:extLst>
            <a:ext uri="{FF2B5EF4-FFF2-40B4-BE49-F238E27FC236}">
              <a16:creationId xmlns:a16="http://schemas.microsoft.com/office/drawing/2014/main" id="{6B322C5A-4772-45DD-8743-7F6C5E33AB26}"/>
            </a:ext>
          </a:extLst>
        </xdr:cNvPr>
        <xdr:cNvSpPr/>
      </xdr:nvSpPr>
      <xdr:spPr>
        <a:xfrm>
          <a:off x="221107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113047</xdr:rowOff>
    </xdr:from>
    <xdr:ext cx="469744" cy="259045"/>
    <xdr:sp macro="" textlink="">
      <xdr:nvSpPr>
        <xdr:cNvPr id="676" name="【消防施設】&#10;一人当たり面積該当値テキスト">
          <a:extLst>
            <a:ext uri="{FF2B5EF4-FFF2-40B4-BE49-F238E27FC236}">
              <a16:creationId xmlns:a16="http://schemas.microsoft.com/office/drawing/2014/main" id="{1E94E95C-FDDD-40D8-8B75-A244425C9A5D}"/>
            </a:ext>
          </a:extLst>
        </xdr:cNvPr>
        <xdr:cNvSpPr txBox="1"/>
      </xdr:nvSpPr>
      <xdr:spPr>
        <a:xfrm>
          <a:off x="22199600"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111398</xdr:rowOff>
    </xdr:from>
    <xdr:to>
      <xdr:col>112</xdr:col>
      <xdr:colOff>38100</xdr:colOff>
      <xdr:row>85</xdr:row>
      <xdr:rowOff>41548</xdr:rowOff>
    </xdr:to>
    <xdr:sp macro="" textlink="">
      <xdr:nvSpPr>
        <xdr:cNvPr id="677" name="楕円 676">
          <a:extLst>
            <a:ext uri="{FF2B5EF4-FFF2-40B4-BE49-F238E27FC236}">
              <a16:creationId xmlns:a16="http://schemas.microsoft.com/office/drawing/2014/main" id="{F97987D4-DE6C-42CD-A16B-4E7C90188078}"/>
            </a:ext>
          </a:extLst>
        </xdr:cNvPr>
        <xdr:cNvSpPr/>
      </xdr:nvSpPr>
      <xdr:spPr>
        <a:xfrm>
          <a:off x="21272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140970</xdr:rowOff>
    </xdr:from>
    <xdr:to>
      <xdr:col>116</xdr:col>
      <xdr:colOff>63500</xdr:colOff>
      <xdr:row>84</xdr:row>
      <xdr:rowOff>162198</xdr:rowOff>
    </xdr:to>
    <xdr:cxnSp macro="">
      <xdr:nvCxnSpPr>
        <xdr:cNvPr id="678" name="直線コネクタ 677">
          <a:extLst>
            <a:ext uri="{FF2B5EF4-FFF2-40B4-BE49-F238E27FC236}">
              <a16:creationId xmlns:a16="http://schemas.microsoft.com/office/drawing/2014/main" id="{C4B267E2-484E-409B-92F3-296ACA43715E}"/>
            </a:ext>
          </a:extLst>
        </xdr:cNvPr>
        <xdr:cNvCxnSpPr/>
      </xdr:nvCxnSpPr>
      <xdr:spPr>
        <a:xfrm flipV="1">
          <a:off x="21323300" y="14542770"/>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121194</xdr:rowOff>
    </xdr:from>
    <xdr:to>
      <xdr:col>107</xdr:col>
      <xdr:colOff>101600</xdr:colOff>
      <xdr:row>85</xdr:row>
      <xdr:rowOff>51344</xdr:rowOff>
    </xdr:to>
    <xdr:sp macro="" textlink="">
      <xdr:nvSpPr>
        <xdr:cNvPr id="679" name="楕円 678">
          <a:extLst>
            <a:ext uri="{FF2B5EF4-FFF2-40B4-BE49-F238E27FC236}">
              <a16:creationId xmlns:a16="http://schemas.microsoft.com/office/drawing/2014/main" id="{8D25D5A5-CE94-423C-AE97-72CA570F621D}"/>
            </a:ext>
          </a:extLst>
        </xdr:cNvPr>
        <xdr:cNvSpPr/>
      </xdr:nvSpPr>
      <xdr:spPr>
        <a:xfrm>
          <a:off x="20383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162198</xdr:rowOff>
    </xdr:from>
    <xdr:to>
      <xdr:col>111</xdr:col>
      <xdr:colOff>177800</xdr:colOff>
      <xdr:row>85</xdr:row>
      <xdr:rowOff>544</xdr:rowOff>
    </xdr:to>
    <xdr:cxnSp macro="">
      <xdr:nvCxnSpPr>
        <xdr:cNvPr id="680" name="直線コネクタ 679">
          <a:extLst>
            <a:ext uri="{FF2B5EF4-FFF2-40B4-BE49-F238E27FC236}">
              <a16:creationId xmlns:a16="http://schemas.microsoft.com/office/drawing/2014/main" id="{B941CEEC-02DA-485C-8844-E5889AEF1B8D}"/>
            </a:ext>
          </a:extLst>
        </xdr:cNvPr>
        <xdr:cNvCxnSpPr/>
      </xdr:nvCxnSpPr>
      <xdr:spPr>
        <a:xfrm flipV="1">
          <a:off x="20434300" y="145639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95069</xdr:rowOff>
    </xdr:from>
    <xdr:to>
      <xdr:col>102</xdr:col>
      <xdr:colOff>165100</xdr:colOff>
      <xdr:row>85</xdr:row>
      <xdr:rowOff>25219</xdr:rowOff>
    </xdr:to>
    <xdr:sp macro="" textlink="">
      <xdr:nvSpPr>
        <xdr:cNvPr id="681" name="楕円 680">
          <a:extLst>
            <a:ext uri="{FF2B5EF4-FFF2-40B4-BE49-F238E27FC236}">
              <a16:creationId xmlns:a16="http://schemas.microsoft.com/office/drawing/2014/main" id="{7ECA8CFD-81A0-40A6-8AA9-4060503E4EA8}"/>
            </a:ext>
          </a:extLst>
        </xdr:cNvPr>
        <xdr:cNvSpPr/>
      </xdr:nvSpPr>
      <xdr:spPr>
        <a:xfrm>
          <a:off x="19494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145869</xdr:rowOff>
    </xdr:from>
    <xdr:to>
      <xdr:col>107</xdr:col>
      <xdr:colOff>50800</xdr:colOff>
      <xdr:row>85</xdr:row>
      <xdr:rowOff>544</xdr:rowOff>
    </xdr:to>
    <xdr:cxnSp macro="">
      <xdr:nvCxnSpPr>
        <xdr:cNvPr id="682" name="直線コネクタ 681">
          <a:extLst>
            <a:ext uri="{FF2B5EF4-FFF2-40B4-BE49-F238E27FC236}">
              <a16:creationId xmlns:a16="http://schemas.microsoft.com/office/drawing/2014/main" id="{61FDB13F-547E-4CCA-93CC-BCED94B6EF9C}"/>
            </a:ext>
          </a:extLst>
        </xdr:cNvPr>
        <xdr:cNvCxnSpPr/>
      </xdr:nvCxnSpPr>
      <xdr:spPr>
        <a:xfrm>
          <a:off x="19545300" y="145476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13426</xdr:rowOff>
    </xdr:from>
    <xdr:to>
      <xdr:col>98</xdr:col>
      <xdr:colOff>38100</xdr:colOff>
      <xdr:row>85</xdr:row>
      <xdr:rowOff>115026</xdr:rowOff>
    </xdr:to>
    <xdr:sp macro="" textlink="">
      <xdr:nvSpPr>
        <xdr:cNvPr id="683" name="楕円 682">
          <a:extLst>
            <a:ext uri="{FF2B5EF4-FFF2-40B4-BE49-F238E27FC236}">
              <a16:creationId xmlns:a16="http://schemas.microsoft.com/office/drawing/2014/main" id="{7417C783-A6FD-4093-8729-6395FB4F7614}"/>
            </a:ext>
          </a:extLst>
        </xdr:cNvPr>
        <xdr:cNvSpPr/>
      </xdr:nvSpPr>
      <xdr:spPr>
        <a:xfrm>
          <a:off x="18605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145869</xdr:rowOff>
    </xdr:from>
    <xdr:to>
      <xdr:col>102</xdr:col>
      <xdr:colOff>114300</xdr:colOff>
      <xdr:row>85</xdr:row>
      <xdr:rowOff>64226</xdr:rowOff>
    </xdr:to>
    <xdr:cxnSp macro="">
      <xdr:nvCxnSpPr>
        <xdr:cNvPr id="684" name="直線コネクタ 683">
          <a:extLst>
            <a:ext uri="{FF2B5EF4-FFF2-40B4-BE49-F238E27FC236}">
              <a16:creationId xmlns:a16="http://schemas.microsoft.com/office/drawing/2014/main" id="{E71BC698-D1B4-483D-9D11-B9C118D5AD8F}"/>
            </a:ext>
          </a:extLst>
        </xdr:cNvPr>
        <xdr:cNvCxnSpPr/>
      </xdr:nvCxnSpPr>
      <xdr:spPr>
        <a:xfrm flipV="1">
          <a:off x="18656300" y="14547669"/>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685" name="n_1aveValue【消防施設】&#10;一人当たり面積">
          <a:extLst>
            <a:ext uri="{FF2B5EF4-FFF2-40B4-BE49-F238E27FC236}">
              <a16:creationId xmlns:a16="http://schemas.microsoft.com/office/drawing/2014/main" id="{AED1E1B1-E87D-48DB-A3A6-08D170249B82}"/>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686" name="n_2aveValue【消防施設】&#10;一人当たり面積">
          <a:extLst>
            <a:ext uri="{FF2B5EF4-FFF2-40B4-BE49-F238E27FC236}">
              <a16:creationId xmlns:a16="http://schemas.microsoft.com/office/drawing/2014/main" id="{37A43FDF-2505-4D33-A5A0-5D6B938B52C2}"/>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687" name="n_3aveValue【消防施設】&#10;一人当たり面積">
          <a:extLst>
            <a:ext uri="{FF2B5EF4-FFF2-40B4-BE49-F238E27FC236}">
              <a16:creationId xmlns:a16="http://schemas.microsoft.com/office/drawing/2014/main" id="{558ECB0C-4F0E-4FF1-AA47-134E5AB6A6E2}"/>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688" name="n_4aveValue【消防施設】&#10;一人当たり面積">
          <a:extLst>
            <a:ext uri="{FF2B5EF4-FFF2-40B4-BE49-F238E27FC236}">
              <a16:creationId xmlns:a16="http://schemas.microsoft.com/office/drawing/2014/main" id="{19074FB1-5747-4EDA-AB92-E16609950939}"/>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58075</xdr:rowOff>
    </xdr:from>
    <xdr:ext cx="469744" cy="259045"/>
    <xdr:sp macro="" textlink="">
      <xdr:nvSpPr>
        <xdr:cNvPr id="689" name="n_1mainValue【消防施設】&#10;一人当たり面積">
          <a:extLst>
            <a:ext uri="{FF2B5EF4-FFF2-40B4-BE49-F238E27FC236}">
              <a16:creationId xmlns:a16="http://schemas.microsoft.com/office/drawing/2014/main" id="{81877EC9-58AB-4CB5-B301-1F750828C6BF}"/>
            </a:ext>
          </a:extLst>
        </xdr:cNvPr>
        <xdr:cNvSpPr txBox="1"/>
      </xdr:nvSpPr>
      <xdr:spPr>
        <a:xfrm>
          <a:off x="21075727" y="1428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67871</xdr:rowOff>
    </xdr:from>
    <xdr:ext cx="469744" cy="259045"/>
    <xdr:sp macro="" textlink="">
      <xdr:nvSpPr>
        <xdr:cNvPr id="690" name="n_2mainValue【消防施設】&#10;一人当たり面積">
          <a:extLst>
            <a:ext uri="{FF2B5EF4-FFF2-40B4-BE49-F238E27FC236}">
              <a16:creationId xmlns:a16="http://schemas.microsoft.com/office/drawing/2014/main" id="{E2A9B1E9-1870-4E20-9346-C70581387CDB}"/>
            </a:ext>
          </a:extLst>
        </xdr:cNvPr>
        <xdr:cNvSpPr txBox="1"/>
      </xdr:nvSpPr>
      <xdr:spPr>
        <a:xfrm>
          <a:off x="20199427" y="1429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41746</xdr:rowOff>
    </xdr:from>
    <xdr:ext cx="469744" cy="259045"/>
    <xdr:sp macro="" textlink="">
      <xdr:nvSpPr>
        <xdr:cNvPr id="691" name="n_3mainValue【消防施設】&#10;一人当たり面積">
          <a:extLst>
            <a:ext uri="{FF2B5EF4-FFF2-40B4-BE49-F238E27FC236}">
              <a16:creationId xmlns:a16="http://schemas.microsoft.com/office/drawing/2014/main" id="{73474B01-5874-4168-A9A0-2AF0DE505774}"/>
            </a:ext>
          </a:extLst>
        </xdr:cNvPr>
        <xdr:cNvSpPr txBox="1"/>
      </xdr:nvSpPr>
      <xdr:spPr>
        <a:xfrm>
          <a:off x="19310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131553</xdr:rowOff>
    </xdr:from>
    <xdr:ext cx="469744" cy="259045"/>
    <xdr:sp macro="" textlink="">
      <xdr:nvSpPr>
        <xdr:cNvPr id="692" name="n_4mainValue【消防施設】&#10;一人当たり面積">
          <a:extLst>
            <a:ext uri="{FF2B5EF4-FFF2-40B4-BE49-F238E27FC236}">
              <a16:creationId xmlns:a16="http://schemas.microsoft.com/office/drawing/2014/main" id="{B522C97D-8200-4790-B952-1D1D2977A0DC}"/>
            </a:ext>
          </a:extLst>
        </xdr:cNvPr>
        <xdr:cNvSpPr txBox="1"/>
      </xdr:nvSpPr>
      <xdr:spPr>
        <a:xfrm>
          <a:off x="18421427" y="1436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3" name="正方形/長方形 692">
          <a:extLst>
            <a:ext uri="{FF2B5EF4-FFF2-40B4-BE49-F238E27FC236}">
              <a16:creationId xmlns:a16="http://schemas.microsoft.com/office/drawing/2014/main" id="{EA393E8D-946A-4BDB-95D1-C10A6FE3B7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4" name="正方形/長方形 693">
          <a:extLst>
            <a:ext uri="{FF2B5EF4-FFF2-40B4-BE49-F238E27FC236}">
              <a16:creationId xmlns:a16="http://schemas.microsoft.com/office/drawing/2014/main" id="{F1C99856-093A-4554-AD97-173C21C3411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5" name="正方形/長方形 694">
          <a:extLst>
            <a:ext uri="{FF2B5EF4-FFF2-40B4-BE49-F238E27FC236}">
              <a16:creationId xmlns:a16="http://schemas.microsoft.com/office/drawing/2014/main" id="{7D1B63F2-E014-49D7-B1F9-9A8D0D555E3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6" name="正方形/長方形 695">
          <a:extLst>
            <a:ext uri="{FF2B5EF4-FFF2-40B4-BE49-F238E27FC236}">
              <a16:creationId xmlns:a16="http://schemas.microsoft.com/office/drawing/2014/main" id="{E2E92CDE-269B-4C71-923F-729ADA0B56E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7" name="正方形/長方形 696">
          <a:extLst>
            <a:ext uri="{FF2B5EF4-FFF2-40B4-BE49-F238E27FC236}">
              <a16:creationId xmlns:a16="http://schemas.microsoft.com/office/drawing/2014/main" id="{92A7690A-AC06-4A66-89D1-F102152A239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8" name="正方形/長方形 697">
          <a:extLst>
            <a:ext uri="{FF2B5EF4-FFF2-40B4-BE49-F238E27FC236}">
              <a16:creationId xmlns:a16="http://schemas.microsoft.com/office/drawing/2014/main" id="{FD4D7A7B-A6AA-4FD6-A11E-5DE6B781072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9" name="正方形/長方形 698">
          <a:extLst>
            <a:ext uri="{FF2B5EF4-FFF2-40B4-BE49-F238E27FC236}">
              <a16:creationId xmlns:a16="http://schemas.microsoft.com/office/drawing/2014/main" id="{FE624146-34F6-4D25-9E26-7EC29AA39CD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0" name="正方形/長方形 699">
          <a:extLst>
            <a:ext uri="{FF2B5EF4-FFF2-40B4-BE49-F238E27FC236}">
              <a16:creationId xmlns:a16="http://schemas.microsoft.com/office/drawing/2014/main" id="{D147B0DC-3AEA-4D13-84C3-CD92FD633C9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1" name="テキスト ボックス 700">
          <a:extLst>
            <a:ext uri="{FF2B5EF4-FFF2-40B4-BE49-F238E27FC236}">
              <a16:creationId xmlns:a16="http://schemas.microsoft.com/office/drawing/2014/main" id="{9B7CFEC3-2727-4397-9A98-8A3F317BDE7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2" name="直線コネクタ 701">
          <a:extLst>
            <a:ext uri="{FF2B5EF4-FFF2-40B4-BE49-F238E27FC236}">
              <a16:creationId xmlns:a16="http://schemas.microsoft.com/office/drawing/2014/main" id="{A0A2D316-6E40-420D-8857-A6125AAAF0D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3" name="テキスト ボックス 702">
          <a:extLst>
            <a:ext uri="{FF2B5EF4-FFF2-40B4-BE49-F238E27FC236}">
              <a16:creationId xmlns:a16="http://schemas.microsoft.com/office/drawing/2014/main" id="{420B2D08-CB7F-4F6D-8419-F3DE6CE211D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4" name="直線コネクタ 703">
          <a:extLst>
            <a:ext uri="{FF2B5EF4-FFF2-40B4-BE49-F238E27FC236}">
              <a16:creationId xmlns:a16="http://schemas.microsoft.com/office/drawing/2014/main" id="{6AD0336F-13A1-4B08-84D0-57C9B8D0D40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05" name="テキスト ボックス 704">
          <a:extLst>
            <a:ext uri="{FF2B5EF4-FFF2-40B4-BE49-F238E27FC236}">
              <a16:creationId xmlns:a16="http://schemas.microsoft.com/office/drawing/2014/main" id="{BB26C717-C42C-466B-9055-7C03E7A5990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6" name="直線コネクタ 705">
          <a:extLst>
            <a:ext uri="{FF2B5EF4-FFF2-40B4-BE49-F238E27FC236}">
              <a16:creationId xmlns:a16="http://schemas.microsoft.com/office/drawing/2014/main" id="{E3EF5EBE-882C-443C-A6AF-B664040017F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7" name="テキスト ボックス 706">
          <a:extLst>
            <a:ext uri="{FF2B5EF4-FFF2-40B4-BE49-F238E27FC236}">
              <a16:creationId xmlns:a16="http://schemas.microsoft.com/office/drawing/2014/main" id="{8DA6C94B-2E8B-48C6-8E09-1B1F0C84B57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8" name="直線コネクタ 707">
          <a:extLst>
            <a:ext uri="{FF2B5EF4-FFF2-40B4-BE49-F238E27FC236}">
              <a16:creationId xmlns:a16="http://schemas.microsoft.com/office/drawing/2014/main" id="{1685C690-A073-4F98-846A-360EC267D3B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9" name="テキスト ボックス 708">
          <a:extLst>
            <a:ext uri="{FF2B5EF4-FFF2-40B4-BE49-F238E27FC236}">
              <a16:creationId xmlns:a16="http://schemas.microsoft.com/office/drawing/2014/main" id="{B440D72B-4B32-4AF7-9C8D-7C056AB34F6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0" name="直線コネクタ 709">
          <a:extLst>
            <a:ext uri="{FF2B5EF4-FFF2-40B4-BE49-F238E27FC236}">
              <a16:creationId xmlns:a16="http://schemas.microsoft.com/office/drawing/2014/main" id="{69864E8A-BEA6-4CCF-8F7B-85B5D9FA9A9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1" name="テキスト ボックス 710">
          <a:extLst>
            <a:ext uri="{FF2B5EF4-FFF2-40B4-BE49-F238E27FC236}">
              <a16:creationId xmlns:a16="http://schemas.microsoft.com/office/drawing/2014/main" id="{CD220D0C-8F52-4F6C-932C-5AFB3C5132A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2" name="直線コネクタ 711">
          <a:extLst>
            <a:ext uri="{FF2B5EF4-FFF2-40B4-BE49-F238E27FC236}">
              <a16:creationId xmlns:a16="http://schemas.microsoft.com/office/drawing/2014/main" id="{81C286A4-413C-4D56-A192-2C0CB4EE5D9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13" name="テキスト ボックス 712">
          <a:extLst>
            <a:ext uri="{FF2B5EF4-FFF2-40B4-BE49-F238E27FC236}">
              <a16:creationId xmlns:a16="http://schemas.microsoft.com/office/drawing/2014/main" id="{AFF54FC4-7311-4FD0-838E-135A38D49B16}"/>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4" name="直線コネクタ 713">
          <a:extLst>
            <a:ext uri="{FF2B5EF4-FFF2-40B4-BE49-F238E27FC236}">
              <a16:creationId xmlns:a16="http://schemas.microsoft.com/office/drawing/2014/main" id="{341D27FE-527F-401F-92CD-17BC1E1FB16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庁舎】&#10;有形固定資産減価償却率グラフ枠">
          <a:extLst>
            <a:ext uri="{FF2B5EF4-FFF2-40B4-BE49-F238E27FC236}">
              <a16:creationId xmlns:a16="http://schemas.microsoft.com/office/drawing/2014/main" id="{C099F350-2B8E-4CFC-9EF2-61778235679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16" name="直線コネクタ 715">
          <a:extLst>
            <a:ext uri="{FF2B5EF4-FFF2-40B4-BE49-F238E27FC236}">
              <a16:creationId xmlns:a16="http://schemas.microsoft.com/office/drawing/2014/main" id="{14EC9687-05A8-4D74-BEBA-4F3BA4A2CD78}"/>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17" name="【庁舎】&#10;有形固定資産減価償却率最小値テキスト">
          <a:extLst>
            <a:ext uri="{FF2B5EF4-FFF2-40B4-BE49-F238E27FC236}">
              <a16:creationId xmlns:a16="http://schemas.microsoft.com/office/drawing/2014/main" id="{02D3D8A7-B30E-41F8-A37F-8EF6DDB30137}"/>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18" name="直線コネクタ 717">
          <a:extLst>
            <a:ext uri="{FF2B5EF4-FFF2-40B4-BE49-F238E27FC236}">
              <a16:creationId xmlns:a16="http://schemas.microsoft.com/office/drawing/2014/main" id="{14A77711-33A3-4496-B3CA-22FE694DD94B}"/>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19" name="【庁舎】&#10;有形固定資産減価償却率最大値テキスト">
          <a:extLst>
            <a:ext uri="{FF2B5EF4-FFF2-40B4-BE49-F238E27FC236}">
              <a16:creationId xmlns:a16="http://schemas.microsoft.com/office/drawing/2014/main" id="{76F8A128-31A7-489C-81E2-5942F43675FF}"/>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20" name="直線コネクタ 719">
          <a:extLst>
            <a:ext uri="{FF2B5EF4-FFF2-40B4-BE49-F238E27FC236}">
              <a16:creationId xmlns:a16="http://schemas.microsoft.com/office/drawing/2014/main" id="{EC38A375-CCE4-47F5-9D4E-29C05A298BEE}"/>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21" name="【庁舎】&#10;有形固定資産減価償却率平均値テキスト">
          <a:extLst>
            <a:ext uri="{FF2B5EF4-FFF2-40B4-BE49-F238E27FC236}">
              <a16:creationId xmlns:a16="http://schemas.microsoft.com/office/drawing/2014/main" id="{AB44302A-99EF-4704-9993-A1D5EC83BA88}"/>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22" name="フローチャート: 判断 721">
          <a:extLst>
            <a:ext uri="{FF2B5EF4-FFF2-40B4-BE49-F238E27FC236}">
              <a16:creationId xmlns:a16="http://schemas.microsoft.com/office/drawing/2014/main" id="{C0915072-AB02-4429-BB45-0C41CE5E83F1}"/>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23" name="フローチャート: 判断 722">
          <a:extLst>
            <a:ext uri="{FF2B5EF4-FFF2-40B4-BE49-F238E27FC236}">
              <a16:creationId xmlns:a16="http://schemas.microsoft.com/office/drawing/2014/main" id="{DE7FDCF2-F72D-4BC5-977E-0A0AA7D6625F}"/>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24" name="フローチャート: 判断 723">
          <a:extLst>
            <a:ext uri="{FF2B5EF4-FFF2-40B4-BE49-F238E27FC236}">
              <a16:creationId xmlns:a16="http://schemas.microsoft.com/office/drawing/2014/main" id="{8B5C8458-C465-400F-A04A-A30E6FBC8690}"/>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25" name="フローチャート: 判断 724">
          <a:extLst>
            <a:ext uri="{FF2B5EF4-FFF2-40B4-BE49-F238E27FC236}">
              <a16:creationId xmlns:a16="http://schemas.microsoft.com/office/drawing/2014/main" id="{B184CAB8-224B-48C3-9D4B-D90D8C658555}"/>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26" name="フローチャート: 判断 725">
          <a:extLst>
            <a:ext uri="{FF2B5EF4-FFF2-40B4-BE49-F238E27FC236}">
              <a16:creationId xmlns:a16="http://schemas.microsoft.com/office/drawing/2014/main" id="{D74D60D7-D288-4029-8A9E-78D973BF331A}"/>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A5E1D8B2-58A2-4CE4-952C-C9A49A4E186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29E849-10BA-4941-9F1D-5DA69A9738D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F6B06FBC-1BCB-4751-9FB1-6545462A4FA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7B3D18CC-595D-4926-80F5-7D7B66A742F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C969514B-F38B-4B19-8661-D7420C30BEF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128270</xdr:rowOff>
    </xdr:from>
    <xdr:to>
      <xdr:col>85</xdr:col>
      <xdr:colOff>177800</xdr:colOff>
      <xdr:row>105</xdr:row>
      <xdr:rowOff>58420</xdr:rowOff>
    </xdr:to>
    <xdr:sp macro="" textlink="">
      <xdr:nvSpPr>
        <xdr:cNvPr id="732" name="楕円 731">
          <a:extLst>
            <a:ext uri="{FF2B5EF4-FFF2-40B4-BE49-F238E27FC236}">
              <a16:creationId xmlns:a16="http://schemas.microsoft.com/office/drawing/2014/main" id="{518BA0B7-23CB-41A9-8EE4-8BF791C69BF9}"/>
            </a:ext>
          </a:extLst>
        </xdr:cNvPr>
        <xdr:cNvSpPr/>
      </xdr:nvSpPr>
      <xdr:spPr>
        <a:xfrm>
          <a:off x="16268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106697</xdr:rowOff>
    </xdr:from>
    <xdr:ext cx="405111" cy="259045"/>
    <xdr:sp macro="" textlink="">
      <xdr:nvSpPr>
        <xdr:cNvPr id="733" name="【庁舎】&#10;有形固定資産減価償却率該当値テキスト">
          <a:extLst>
            <a:ext uri="{FF2B5EF4-FFF2-40B4-BE49-F238E27FC236}">
              <a16:creationId xmlns:a16="http://schemas.microsoft.com/office/drawing/2014/main" id="{DFAC1AE8-E202-4251-83FD-EA62CD9F93DE}"/>
            </a:ext>
          </a:extLst>
        </xdr:cNvPr>
        <xdr:cNvSpPr txBox="1"/>
      </xdr:nvSpPr>
      <xdr:spPr>
        <a:xfrm>
          <a:off x="16357600"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138430</xdr:rowOff>
    </xdr:from>
    <xdr:to>
      <xdr:col>81</xdr:col>
      <xdr:colOff>101600</xdr:colOff>
      <xdr:row>106</xdr:row>
      <xdr:rowOff>68580</xdr:rowOff>
    </xdr:to>
    <xdr:sp macro="" textlink="">
      <xdr:nvSpPr>
        <xdr:cNvPr id="734" name="楕円 733">
          <a:extLst>
            <a:ext uri="{FF2B5EF4-FFF2-40B4-BE49-F238E27FC236}">
              <a16:creationId xmlns:a16="http://schemas.microsoft.com/office/drawing/2014/main" id="{C59C2D97-A1A0-444B-9646-BED9DAF4C130}"/>
            </a:ext>
          </a:extLst>
        </xdr:cNvPr>
        <xdr:cNvSpPr/>
      </xdr:nvSpPr>
      <xdr:spPr>
        <a:xfrm>
          <a:off x="15430500" y="1814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xdr:rowOff>
    </xdr:from>
    <xdr:to>
      <xdr:col>85</xdr:col>
      <xdr:colOff>127000</xdr:colOff>
      <xdr:row>106</xdr:row>
      <xdr:rowOff>17780</xdr:rowOff>
    </xdr:to>
    <xdr:cxnSp macro="">
      <xdr:nvCxnSpPr>
        <xdr:cNvPr id="735" name="直線コネクタ 734">
          <a:extLst>
            <a:ext uri="{FF2B5EF4-FFF2-40B4-BE49-F238E27FC236}">
              <a16:creationId xmlns:a16="http://schemas.microsoft.com/office/drawing/2014/main" id="{489D5EE0-58F0-48F7-837E-FE0875E81019}"/>
            </a:ext>
          </a:extLst>
        </xdr:cNvPr>
        <xdr:cNvCxnSpPr/>
      </xdr:nvCxnSpPr>
      <xdr:spPr>
        <a:xfrm flipV="1">
          <a:off x="15481300" y="18009870"/>
          <a:ext cx="838200" cy="18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116839</xdr:rowOff>
    </xdr:from>
    <xdr:to>
      <xdr:col>76</xdr:col>
      <xdr:colOff>165100</xdr:colOff>
      <xdr:row>106</xdr:row>
      <xdr:rowOff>46989</xdr:rowOff>
    </xdr:to>
    <xdr:sp macro="" textlink="">
      <xdr:nvSpPr>
        <xdr:cNvPr id="736" name="楕円 735">
          <a:extLst>
            <a:ext uri="{FF2B5EF4-FFF2-40B4-BE49-F238E27FC236}">
              <a16:creationId xmlns:a16="http://schemas.microsoft.com/office/drawing/2014/main" id="{A800E1D0-C41E-40F8-B094-DB4E7CBAA709}"/>
            </a:ext>
          </a:extLst>
        </xdr:cNvPr>
        <xdr:cNvSpPr/>
      </xdr:nvSpPr>
      <xdr:spPr>
        <a:xfrm>
          <a:off x="14541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167639</xdr:rowOff>
    </xdr:from>
    <xdr:to>
      <xdr:col>81</xdr:col>
      <xdr:colOff>50800</xdr:colOff>
      <xdr:row>106</xdr:row>
      <xdr:rowOff>17780</xdr:rowOff>
    </xdr:to>
    <xdr:cxnSp macro="">
      <xdr:nvCxnSpPr>
        <xdr:cNvPr id="737" name="直線コネクタ 736">
          <a:extLst>
            <a:ext uri="{FF2B5EF4-FFF2-40B4-BE49-F238E27FC236}">
              <a16:creationId xmlns:a16="http://schemas.microsoft.com/office/drawing/2014/main" id="{0A7E0C74-80F7-448E-83EB-65563E2DE4A3}"/>
            </a:ext>
          </a:extLst>
        </xdr:cNvPr>
        <xdr:cNvCxnSpPr/>
      </xdr:nvCxnSpPr>
      <xdr:spPr>
        <a:xfrm>
          <a:off x="14592300" y="18169889"/>
          <a:ext cx="889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95250</xdr:rowOff>
    </xdr:from>
    <xdr:to>
      <xdr:col>72</xdr:col>
      <xdr:colOff>38100</xdr:colOff>
      <xdr:row>106</xdr:row>
      <xdr:rowOff>25400</xdr:rowOff>
    </xdr:to>
    <xdr:sp macro="" textlink="">
      <xdr:nvSpPr>
        <xdr:cNvPr id="738" name="楕円 737">
          <a:extLst>
            <a:ext uri="{FF2B5EF4-FFF2-40B4-BE49-F238E27FC236}">
              <a16:creationId xmlns:a16="http://schemas.microsoft.com/office/drawing/2014/main" id="{BE7D4CD2-BC6B-4423-9CDD-8DEF9121273A}"/>
            </a:ext>
          </a:extLst>
        </xdr:cNvPr>
        <xdr:cNvSpPr/>
      </xdr:nvSpPr>
      <xdr:spPr>
        <a:xfrm>
          <a:off x="13652500" y="180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146050</xdr:rowOff>
    </xdr:from>
    <xdr:to>
      <xdr:col>76</xdr:col>
      <xdr:colOff>114300</xdr:colOff>
      <xdr:row>105</xdr:row>
      <xdr:rowOff>167639</xdr:rowOff>
    </xdr:to>
    <xdr:cxnSp macro="">
      <xdr:nvCxnSpPr>
        <xdr:cNvPr id="739" name="直線コネクタ 738">
          <a:extLst>
            <a:ext uri="{FF2B5EF4-FFF2-40B4-BE49-F238E27FC236}">
              <a16:creationId xmlns:a16="http://schemas.microsoft.com/office/drawing/2014/main" id="{D98D0BEB-F9A2-4AEB-8E80-1AC46E43006C}"/>
            </a:ext>
          </a:extLst>
        </xdr:cNvPr>
        <xdr:cNvCxnSpPr/>
      </xdr:nvCxnSpPr>
      <xdr:spPr>
        <a:xfrm>
          <a:off x="13703300" y="1814830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50800</xdr:rowOff>
    </xdr:from>
    <xdr:to>
      <xdr:col>67</xdr:col>
      <xdr:colOff>101600</xdr:colOff>
      <xdr:row>105</xdr:row>
      <xdr:rowOff>152400</xdr:rowOff>
    </xdr:to>
    <xdr:sp macro="" textlink="">
      <xdr:nvSpPr>
        <xdr:cNvPr id="740" name="楕円 739">
          <a:extLst>
            <a:ext uri="{FF2B5EF4-FFF2-40B4-BE49-F238E27FC236}">
              <a16:creationId xmlns:a16="http://schemas.microsoft.com/office/drawing/2014/main" id="{3E1A3748-2AFC-4806-8271-7A4B9E98B443}"/>
            </a:ext>
          </a:extLst>
        </xdr:cNvPr>
        <xdr:cNvSpPr/>
      </xdr:nvSpPr>
      <xdr:spPr>
        <a:xfrm>
          <a:off x="12763500" y="1805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101600</xdr:rowOff>
    </xdr:from>
    <xdr:to>
      <xdr:col>71</xdr:col>
      <xdr:colOff>177800</xdr:colOff>
      <xdr:row>105</xdr:row>
      <xdr:rowOff>146050</xdr:rowOff>
    </xdr:to>
    <xdr:cxnSp macro="">
      <xdr:nvCxnSpPr>
        <xdr:cNvPr id="741" name="直線コネクタ 740">
          <a:extLst>
            <a:ext uri="{FF2B5EF4-FFF2-40B4-BE49-F238E27FC236}">
              <a16:creationId xmlns:a16="http://schemas.microsoft.com/office/drawing/2014/main" id="{A0DD77EE-5D38-4FDA-930B-6155DE62A1D9}"/>
            </a:ext>
          </a:extLst>
        </xdr:cNvPr>
        <xdr:cNvCxnSpPr/>
      </xdr:nvCxnSpPr>
      <xdr:spPr>
        <a:xfrm>
          <a:off x="12814300" y="1810385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42" name="n_1aveValue【庁舎】&#10;有形固定資産減価償却率">
          <a:extLst>
            <a:ext uri="{FF2B5EF4-FFF2-40B4-BE49-F238E27FC236}">
              <a16:creationId xmlns:a16="http://schemas.microsoft.com/office/drawing/2014/main" id="{99BDDED6-3E2D-4A99-B194-D9D1C74325A9}"/>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43" name="n_2aveValue【庁舎】&#10;有形固定資産減価償却率">
          <a:extLst>
            <a:ext uri="{FF2B5EF4-FFF2-40B4-BE49-F238E27FC236}">
              <a16:creationId xmlns:a16="http://schemas.microsoft.com/office/drawing/2014/main" id="{64EB82F4-A969-4E4C-82CE-18B13AF578F7}"/>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27957</xdr:rowOff>
    </xdr:from>
    <xdr:ext cx="405111" cy="259045"/>
    <xdr:sp macro="" textlink="">
      <xdr:nvSpPr>
        <xdr:cNvPr id="744" name="n_3aveValue【庁舎】&#10;有形固定資産減価償却率">
          <a:extLst>
            <a:ext uri="{FF2B5EF4-FFF2-40B4-BE49-F238E27FC236}">
              <a16:creationId xmlns:a16="http://schemas.microsoft.com/office/drawing/2014/main" id="{52527895-7335-4165-8D9B-CC2AE5B11EDF}"/>
            </a:ext>
          </a:extLst>
        </xdr:cNvPr>
        <xdr:cNvSpPr txBox="1"/>
      </xdr:nvSpPr>
      <xdr:spPr>
        <a:xfrm>
          <a:off x="13500744" y="1751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34307</xdr:rowOff>
    </xdr:from>
    <xdr:ext cx="405111" cy="259045"/>
    <xdr:sp macro="" textlink="">
      <xdr:nvSpPr>
        <xdr:cNvPr id="745" name="n_4aveValue【庁舎】&#10;有形固定資産減価償却率">
          <a:extLst>
            <a:ext uri="{FF2B5EF4-FFF2-40B4-BE49-F238E27FC236}">
              <a16:creationId xmlns:a16="http://schemas.microsoft.com/office/drawing/2014/main" id="{E648FB7F-40F7-45FC-8B3F-EF5E9E02109F}"/>
            </a:ext>
          </a:extLst>
        </xdr:cNvPr>
        <xdr:cNvSpPr txBox="1"/>
      </xdr:nvSpPr>
      <xdr:spPr>
        <a:xfrm>
          <a:off x="12611744" y="1752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59707</xdr:rowOff>
    </xdr:from>
    <xdr:ext cx="405111" cy="259045"/>
    <xdr:sp macro="" textlink="">
      <xdr:nvSpPr>
        <xdr:cNvPr id="746" name="n_1mainValue【庁舎】&#10;有形固定資産減価償却率">
          <a:extLst>
            <a:ext uri="{FF2B5EF4-FFF2-40B4-BE49-F238E27FC236}">
              <a16:creationId xmlns:a16="http://schemas.microsoft.com/office/drawing/2014/main" id="{D410B870-64FC-493E-96D0-4C55BBB169AA}"/>
            </a:ext>
          </a:extLst>
        </xdr:cNvPr>
        <xdr:cNvSpPr txBox="1"/>
      </xdr:nvSpPr>
      <xdr:spPr>
        <a:xfrm>
          <a:off x="15266044" y="1823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38116</xdr:rowOff>
    </xdr:from>
    <xdr:ext cx="405111" cy="259045"/>
    <xdr:sp macro="" textlink="">
      <xdr:nvSpPr>
        <xdr:cNvPr id="747" name="n_2mainValue【庁舎】&#10;有形固定資産減価償却率">
          <a:extLst>
            <a:ext uri="{FF2B5EF4-FFF2-40B4-BE49-F238E27FC236}">
              <a16:creationId xmlns:a16="http://schemas.microsoft.com/office/drawing/2014/main" id="{99F2F2AA-DAC8-4F7D-89E5-B92C1ABB5CC9}"/>
            </a:ext>
          </a:extLst>
        </xdr:cNvPr>
        <xdr:cNvSpPr txBox="1"/>
      </xdr:nvSpPr>
      <xdr:spPr>
        <a:xfrm>
          <a:off x="14389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16527</xdr:rowOff>
    </xdr:from>
    <xdr:ext cx="405111" cy="259045"/>
    <xdr:sp macro="" textlink="">
      <xdr:nvSpPr>
        <xdr:cNvPr id="748" name="n_3mainValue【庁舎】&#10;有形固定資産減価償却率">
          <a:extLst>
            <a:ext uri="{FF2B5EF4-FFF2-40B4-BE49-F238E27FC236}">
              <a16:creationId xmlns:a16="http://schemas.microsoft.com/office/drawing/2014/main" id="{8566FA98-C107-410E-851A-C7E84E70F93E}"/>
            </a:ext>
          </a:extLst>
        </xdr:cNvPr>
        <xdr:cNvSpPr txBox="1"/>
      </xdr:nvSpPr>
      <xdr:spPr>
        <a:xfrm>
          <a:off x="13500744" y="181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143527</xdr:rowOff>
    </xdr:from>
    <xdr:ext cx="405111" cy="259045"/>
    <xdr:sp macro="" textlink="">
      <xdr:nvSpPr>
        <xdr:cNvPr id="749" name="n_4mainValue【庁舎】&#10;有形固定資産減価償却率">
          <a:extLst>
            <a:ext uri="{FF2B5EF4-FFF2-40B4-BE49-F238E27FC236}">
              <a16:creationId xmlns:a16="http://schemas.microsoft.com/office/drawing/2014/main" id="{EB935DE5-FFFA-43D9-A854-748D05427779}"/>
            </a:ext>
          </a:extLst>
        </xdr:cNvPr>
        <xdr:cNvSpPr txBox="1"/>
      </xdr:nvSpPr>
      <xdr:spPr>
        <a:xfrm>
          <a:off x="12611744" y="1814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a:extLst>
            <a:ext uri="{FF2B5EF4-FFF2-40B4-BE49-F238E27FC236}">
              <a16:creationId xmlns:a16="http://schemas.microsoft.com/office/drawing/2014/main" id="{59348C3C-7D54-4990-B9F7-4FDD906AED1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a:extLst>
            <a:ext uri="{FF2B5EF4-FFF2-40B4-BE49-F238E27FC236}">
              <a16:creationId xmlns:a16="http://schemas.microsoft.com/office/drawing/2014/main" id="{62601059-8C0D-4713-B4D8-40298B3EF96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a:extLst>
            <a:ext uri="{FF2B5EF4-FFF2-40B4-BE49-F238E27FC236}">
              <a16:creationId xmlns:a16="http://schemas.microsoft.com/office/drawing/2014/main" id="{40AA40B5-E4FA-45AF-A1E6-E9EFDC34F18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a:extLst>
            <a:ext uri="{FF2B5EF4-FFF2-40B4-BE49-F238E27FC236}">
              <a16:creationId xmlns:a16="http://schemas.microsoft.com/office/drawing/2014/main" id="{DD8F11A2-1EE2-4F5B-A999-84E14E26B44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a:extLst>
            <a:ext uri="{FF2B5EF4-FFF2-40B4-BE49-F238E27FC236}">
              <a16:creationId xmlns:a16="http://schemas.microsoft.com/office/drawing/2014/main" id="{19703C3A-71C7-49C7-8B6A-46FE9745008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a:extLst>
            <a:ext uri="{FF2B5EF4-FFF2-40B4-BE49-F238E27FC236}">
              <a16:creationId xmlns:a16="http://schemas.microsoft.com/office/drawing/2014/main" id="{D5786FDE-1126-4DCE-BA1E-9CF38502C4F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a:extLst>
            <a:ext uri="{FF2B5EF4-FFF2-40B4-BE49-F238E27FC236}">
              <a16:creationId xmlns:a16="http://schemas.microsoft.com/office/drawing/2014/main" id="{3D80C059-97BC-4EAF-A052-3B43F2AA179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a:extLst>
            <a:ext uri="{FF2B5EF4-FFF2-40B4-BE49-F238E27FC236}">
              <a16:creationId xmlns:a16="http://schemas.microsoft.com/office/drawing/2014/main" id="{A6D835C3-16DB-45E9-B1D3-F9E6D78A5CD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a:extLst>
            <a:ext uri="{FF2B5EF4-FFF2-40B4-BE49-F238E27FC236}">
              <a16:creationId xmlns:a16="http://schemas.microsoft.com/office/drawing/2014/main" id="{6DBFCEF3-DCA8-4350-84A7-3CB31BA3FFD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a:extLst>
            <a:ext uri="{FF2B5EF4-FFF2-40B4-BE49-F238E27FC236}">
              <a16:creationId xmlns:a16="http://schemas.microsoft.com/office/drawing/2014/main" id="{9D604F84-0FBC-42D2-9EA4-208A7377775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0" name="直線コネクタ 759">
          <a:extLst>
            <a:ext uri="{FF2B5EF4-FFF2-40B4-BE49-F238E27FC236}">
              <a16:creationId xmlns:a16="http://schemas.microsoft.com/office/drawing/2014/main" id="{58F5B35B-330E-4A33-A37C-F801DD6B6A8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1" name="テキスト ボックス 760">
          <a:extLst>
            <a:ext uri="{FF2B5EF4-FFF2-40B4-BE49-F238E27FC236}">
              <a16:creationId xmlns:a16="http://schemas.microsoft.com/office/drawing/2014/main" id="{426B9C66-14CC-48F8-893E-D10F597C951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2" name="直線コネクタ 761">
          <a:extLst>
            <a:ext uri="{FF2B5EF4-FFF2-40B4-BE49-F238E27FC236}">
              <a16:creationId xmlns:a16="http://schemas.microsoft.com/office/drawing/2014/main" id="{83589EF2-A9E3-489E-B84D-32339235499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3" name="テキスト ボックス 762">
          <a:extLst>
            <a:ext uri="{FF2B5EF4-FFF2-40B4-BE49-F238E27FC236}">
              <a16:creationId xmlns:a16="http://schemas.microsoft.com/office/drawing/2014/main" id="{ADE7DAC8-AEDB-4C7D-8A9A-918FC95E2EC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4" name="直線コネクタ 763">
          <a:extLst>
            <a:ext uri="{FF2B5EF4-FFF2-40B4-BE49-F238E27FC236}">
              <a16:creationId xmlns:a16="http://schemas.microsoft.com/office/drawing/2014/main" id="{798664D3-815B-4E7D-A506-FBA5FC1D7B2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5" name="テキスト ボックス 764">
          <a:extLst>
            <a:ext uri="{FF2B5EF4-FFF2-40B4-BE49-F238E27FC236}">
              <a16:creationId xmlns:a16="http://schemas.microsoft.com/office/drawing/2014/main" id="{398FBA4D-F952-45AC-932E-7C3AC19B26B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6" name="直線コネクタ 765">
          <a:extLst>
            <a:ext uri="{FF2B5EF4-FFF2-40B4-BE49-F238E27FC236}">
              <a16:creationId xmlns:a16="http://schemas.microsoft.com/office/drawing/2014/main" id="{AEFD6751-5CB8-4DE6-8D8B-9D632D65374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7" name="テキスト ボックス 766">
          <a:extLst>
            <a:ext uri="{FF2B5EF4-FFF2-40B4-BE49-F238E27FC236}">
              <a16:creationId xmlns:a16="http://schemas.microsoft.com/office/drawing/2014/main" id="{E535393A-BEF5-42F4-B127-FAECAAE086E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8" name="直線コネクタ 767">
          <a:extLst>
            <a:ext uri="{FF2B5EF4-FFF2-40B4-BE49-F238E27FC236}">
              <a16:creationId xmlns:a16="http://schemas.microsoft.com/office/drawing/2014/main" id="{70250C53-6F3E-4E56-AC97-3D244D634CA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9" name="テキスト ボックス 768">
          <a:extLst>
            <a:ext uri="{FF2B5EF4-FFF2-40B4-BE49-F238E27FC236}">
              <a16:creationId xmlns:a16="http://schemas.microsoft.com/office/drawing/2014/main" id="{B3DE4DFA-13C9-4B0F-B767-B081673A2CC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0" name="直線コネクタ 769">
          <a:extLst>
            <a:ext uri="{FF2B5EF4-FFF2-40B4-BE49-F238E27FC236}">
              <a16:creationId xmlns:a16="http://schemas.microsoft.com/office/drawing/2014/main" id="{2026901B-466F-4EB8-9209-BC67DB026BD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1" name="テキスト ボックス 770">
          <a:extLst>
            <a:ext uri="{FF2B5EF4-FFF2-40B4-BE49-F238E27FC236}">
              <a16:creationId xmlns:a16="http://schemas.microsoft.com/office/drawing/2014/main" id="{525FC31C-3372-4F92-A1CD-8A50F6FF23F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2" name="【庁舎】&#10;一人当たり面積グラフ枠">
          <a:extLst>
            <a:ext uri="{FF2B5EF4-FFF2-40B4-BE49-F238E27FC236}">
              <a16:creationId xmlns:a16="http://schemas.microsoft.com/office/drawing/2014/main" id="{0BCB4D68-E781-4CF4-BC8C-545C2A4CDCA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773" name="直線コネクタ 772">
          <a:extLst>
            <a:ext uri="{FF2B5EF4-FFF2-40B4-BE49-F238E27FC236}">
              <a16:creationId xmlns:a16="http://schemas.microsoft.com/office/drawing/2014/main" id="{09242708-FAC2-45F8-8DE2-F70F39AC4E1B}"/>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774" name="【庁舎】&#10;一人当たり面積最小値テキスト">
          <a:extLst>
            <a:ext uri="{FF2B5EF4-FFF2-40B4-BE49-F238E27FC236}">
              <a16:creationId xmlns:a16="http://schemas.microsoft.com/office/drawing/2014/main" id="{25663127-D52C-4CC6-A3CB-8FEAF0E598A8}"/>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775" name="直線コネクタ 774">
          <a:extLst>
            <a:ext uri="{FF2B5EF4-FFF2-40B4-BE49-F238E27FC236}">
              <a16:creationId xmlns:a16="http://schemas.microsoft.com/office/drawing/2014/main" id="{AC9FC89A-251D-47AC-AD89-59C607840046}"/>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776" name="【庁舎】&#10;一人当たり面積最大値テキスト">
          <a:extLst>
            <a:ext uri="{FF2B5EF4-FFF2-40B4-BE49-F238E27FC236}">
              <a16:creationId xmlns:a16="http://schemas.microsoft.com/office/drawing/2014/main" id="{5D1F1CFB-21AB-4AAC-928A-BF0848D6ADFE}"/>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777" name="直線コネクタ 776">
          <a:extLst>
            <a:ext uri="{FF2B5EF4-FFF2-40B4-BE49-F238E27FC236}">
              <a16:creationId xmlns:a16="http://schemas.microsoft.com/office/drawing/2014/main" id="{CF5479B3-F1FF-4301-BA6F-2D70E28366A5}"/>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778" name="【庁舎】&#10;一人当たり面積平均値テキスト">
          <a:extLst>
            <a:ext uri="{FF2B5EF4-FFF2-40B4-BE49-F238E27FC236}">
              <a16:creationId xmlns:a16="http://schemas.microsoft.com/office/drawing/2014/main" id="{10D9F1C3-A056-4CBA-ACD7-B8D02FF9AA05}"/>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779" name="フローチャート: 判断 778">
          <a:extLst>
            <a:ext uri="{FF2B5EF4-FFF2-40B4-BE49-F238E27FC236}">
              <a16:creationId xmlns:a16="http://schemas.microsoft.com/office/drawing/2014/main" id="{5AE88873-F3B3-4864-AE45-42F11C4CCE22}"/>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780" name="フローチャート: 判断 779">
          <a:extLst>
            <a:ext uri="{FF2B5EF4-FFF2-40B4-BE49-F238E27FC236}">
              <a16:creationId xmlns:a16="http://schemas.microsoft.com/office/drawing/2014/main" id="{78A54DF4-A4EC-437F-A66B-414E39C2C11C}"/>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781" name="フローチャート: 判断 780">
          <a:extLst>
            <a:ext uri="{FF2B5EF4-FFF2-40B4-BE49-F238E27FC236}">
              <a16:creationId xmlns:a16="http://schemas.microsoft.com/office/drawing/2014/main" id="{5781F9F0-2AB7-49A7-823C-CD1F9565991A}"/>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782" name="フローチャート: 判断 781">
          <a:extLst>
            <a:ext uri="{FF2B5EF4-FFF2-40B4-BE49-F238E27FC236}">
              <a16:creationId xmlns:a16="http://schemas.microsoft.com/office/drawing/2014/main" id="{87521FF8-CEE5-4298-9542-0EB98A0BC4B8}"/>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783" name="フローチャート: 判断 782">
          <a:extLst>
            <a:ext uri="{FF2B5EF4-FFF2-40B4-BE49-F238E27FC236}">
              <a16:creationId xmlns:a16="http://schemas.microsoft.com/office/drawing/2014/main" id="{4BCD5361-2DA8-4961-BA51-F22AD0381B2D}"/>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35CDBF58-21EE-4798-8E4A-65D593B8D68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300006FC-F8F9-412B-A449-C5A1DB78351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7337D503-83BA-4976-A779-7E394372C2F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EEC923D3-4842-4993-80A6-FC984EB0E69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35C73227-6F18-4555-A8B3-91BF4944A09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24130</xdr:rowOff>
    </xdr:from>
    <xdr:to>
      <xdr:col>116</xdr:col>
      <xdr:colOff>114300</xdr:colOff>
      <xdr:row>106</xdr:row>
      <xdr:rowOff>125730</xdr:rowOff>
    </xdr:to>
    <xdr:sp macro="" textlink="">
      <xdr:nvSpPr>
        <xdr:cNvPr id="789" name="楕円 788">
          <a:extLst>
            <a:ext uri="{FF2B5EF4-FFF2-40B4-BE49-F238E27FC236}">
              <a16:creationId xmlns:a16="http://schemas.microsoft.com/office/drawing/2014/main" id="{50452323-8834-4966-BC72-4DB8EB4B4AC8}"/>
            </a:ext>
          </a:extLst>
        </xdr:cNvPr>
        <xdr:cNvSpPr/>
      </xdr:nvSpPr>
      <xdr:spPr>
        <a:xfrm>
          <a:off x="22110700" y="181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2557</xdr:rowOff>
    </xdr:from>
    <xdr:ext cx="469744" cy="259045"/>
    <xdr:sp macro="" textlink="">
      <xdr:nvSpPr>
        <xdr:cNvPr id="790" name="【庁舎】&#10;一人当たり面積該当値テキスト">
          <a:extLst>
            <a:ext uri="{FF2B5EF4-FFF2-40B4-BE49-F238E27FC236}">
              <a16:creationId xmlns:a16="http://schemas.microsoft.com/office/drawing/2014/main" id="{3086B212-D06E-4C34-A982-0E19E7E37148}"/>
            </a:ext>
          </a:extLst>
        </xdr:cNvPr>
        <xdr:cNvSpPr txBox="1"/>
      </xdr:nvSpPr>
      <xdr:spPr>
        <a:xfrm>
          <a:off x="22199600" y="1817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29211</xdr:rowOff>
    </xdr:from>
    <xdr:to>
      <xdr:col>112</xdr:col>
      <xdr:colOff>38100</xdr:colOff>
      <xdr:row>106</xdr:row>
      <xdr:rowOff>130811</xdr:rowOff>
    </xdr:to>
    <xdr:sp macro="" textlink="">
      <xdr:nvSpPr>
        <xdr:cNvPr id="791" name="楕円 790">
          <a:extLst>
            <a:ext uri="{FF2B5EF4-FFF2-40B4-BE49-F238E27FC236}">
              <a16:creationId xmlns:a16="http://schemas.microsoft.com/office/drawing/2014/main" id="{8665BA7F-39DB-4BCF-9CC7-1033BB33AB5E}"/>
            </a:ext>
          </a:extLst>
        </xdr:cNvPr>
        <xdr:cNvSpPr/>
      </xdr:nvSpPr>
      <xdr:spPr>
        <a:xfrm>
          <a:off x="21272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74930</xdr:rowOff>
    </xdr:from>
    <xdr:to>
      <xdr:col>116</xdr:col>
      <xdr:colOff>63500</xdr:colOff>
      <xdr:row>106</xdr:row>
      <xdr:rowOff>80011</xdr:rowOff>
    </xdr:to>
    <xdr:cxnSp macro="">
      <xdr:nvCxnSpPr>
        <xdr:cNvPr id="792" name="直線コネクタ 791">
          <a:extLst>
            <a:ext uri="{FF2B5EF4-FFF2-40B4-BE49-F238E27FC236}">
              <a16:creationId xmlns:a16="http://schemas.microsoft.com/office/drawing/2014/main" id="{C77DA287-1D44-4D61-ADB8-32643CCC6FC5}"/>
            </a:ext>
          </a:extLst>
        </xdr:cNvPr>
        <xdr:cNvCxnSpPr/>
      </xdr:nvCxnSpPr>
      <xdr:spPr>
        <a:xfrm flipV="1">
          <a:off x="21323300" y="18248630"/>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39370</xdr:rowOff>
    </xdr:from>
    <xdr:to>
      <xdr:col>107</xdr:col>
      <xdr:colOff>101600</xdr:colOff>
      <xdr:row>106</xdr:row>
      <xdr:rowOff>140970</xdr:rowOff>
    </xdr:to>
    <xdr:sp macro="" textlink="">
      <xdr:nvSpPr>
        <xdr:cNvPr id="793" name="楕円 792">
          <a:extLst>
            <a:ext uri="{FF2B5EF4-FFF2-40B4-BE49-F238E27FC236}">
              <a16:creationId xmlns:a16="http://schemas.microsoft.com/office/drawing/2014/main" id="{6B87793C-F8D8-4482-93AA-FBB8A5B1262F}"/>
            </a:ext>
          </a:extLst>
        </xdr:cNvPr>
        <xdr:cNvSpPr/>
      </xdr:nvSpPr>
      <xdr:spPr>
        <a:xfrm>
          <a:off x="20383500" y="1821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80011</xdr:rowOff>
    </xdr:from>
    <xdr:to>
      <xdr:col>111</xdr:col>
      <xdr:colOff>177800</xdr:colOff>
      <xdr:row>106</xdr:row>
      <xdr:rowOff>90170</xdr:rowOff>
    </xdr:to>
    <xdr:cxnSp macro="">
      <xdr:nvCxnSpPr>
        <xdr:cNvPr id="794" name="直線コネクタ 793">
          <a:extLst>
            <a:ext uri="{FF2B5EF4-FFF2-40B4-BE49-F238E27FC236}">
              <a16:creationId xmlns:a16="http://schemas.microsoft.com/office/drawing/2014/main" id="{9FBCF694-6FAB-492D-B753-1A16876AE717}"/>
            </a:ext>
          </a:extLst>
        </xdr:cNvPr>
        <xdr:cNvCxnSpPr/>
      </xdr:nvCxnSpPr>
      <xdr:spPr>
        <a:xfrm flipV="1">
          <a:off x="20434300" y="1825371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795" name="楕円 794">
          <a:extLst>
            <a:ext uri="{FF2B5EF4-FFF2-40B4-BE49-F238E27FC236}">
              <a16:creationId xmlns:a16="http://schemas.microsoft.com/office/drawing/2014/main" id="{AF85F89D-6753-4EA6-92E8-C420EC4B88D7}"/>
            </a:ext>
          </a:extLst>
        </xdr:cNvPr>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90170</xdr:rowOff>
    </xdr:from>
    <xdr:to>
      <xdr:col>107</xdr:col>
      <xdr:colOff>50800</xdr:colOff>
      <xdr:row>106</xdr:row>
      <xdr:rowOff>99061</xdr:rowOff>
    </xdr:to>
    <xdr:cxnSp macro="">
      <xdr:nvCxnSpPr>
        <xdr:cNvPr id="796" name="直線コネクタ 795">
          <a:extLst>
            <a:ext uri="{FF2B5EF4-FFF2-40B4-BE49-F238E27FC236}">
              <a16:creationId xmlns:a16="http://schemas.microsoft.com/office/drawing/2014/main" id="{AB10B321-BC7E-4273-A84F-F5EDF5A58A9C}"/>
            </a:ext>
          </a:extLst>
        </xdr:cNvPr>
        <xdr:cNvCxnSpPr/>
      </xdr:nvCxnSpPr>
      <xdr:spPr>
        <a:xfrm flipV="1">
          <a:off x="19545300" y="1826387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43180</xdr:rowOff>
    </xdr:from>
    <xdr:to>
      <xdr:col>98</xdr:col>
      <xdr:colOff>38100</xdr:colOff>
      <xdr:row>107</xdr:row>
      <xdr:rowOff>144780</xdr:rowOff>
    </xdr:to>
    <xdr:sp macro="" textlink="">
      <xdr:nvSpPr>
        <xdr:cNvPr id="797" name="楕円 796">
          <a:extLst>
            <a:ext uri="{FF2B5EF4-FFF2-40B4-BE49-F238E27FC236}">
              <a16:creationId xmlns:a16="http://schemas.microsoft.com/office/drawing/2014/main" id="{E2D7C821-D725-4AED-9786-9C47816B9FAE}"/>
            </a:ext>
          </a:extLst>
        </xdr:cNvPr>
        <xdr:cNvSpPr/>
      </xdr:nvSpPr>
      <xdr:spPr>
        <a:xfrm>
          <a:off x="18605500" y="183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107</xdr:row>
      <xdr:rowOff>93980</xdr:rowOff>
    </xdr:to>
    <xdr:cxnSp macro="">
      <xdr:nvCxnSpPr>
        <xdr:cNvPr id="798" name="直線コネクタ 797">
          <a:extLst>
            <a:ext uri="{FF2B5EF4-FFF2-40B4-BE49-F238E27FC236}">
              <a16:creationId xmlns:a16="http://schemas.microsoft.com/office/drawing/2014/main" id="{442CC5FB-E3F2-4002-A2D1-8D9A27D5168A}"/>
            </a:ext>
          </a:extLst>
        </xdr:cNvPr>
        <xdr:cNvCxnSpPr/>
      </xdr:nvCxnSpPr>
      <xdr:spPr>
        <a:xfrm flipV="1">
          <a:off x="18656300" y="18272761"/>
          <a:ext cx="889000" cy="16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799" name="n_1aveValue【庁舎】&#10;一人当たり面積">
          <a:extLst>
            <a:ext uri="{FF2B5EF4-FFF2-40B4-BE49-F238E27FC236}">
              <a16:creationId xmlns:a16="http://schemas.microsoft.com/office/drawing/2014/main" id="{78FC438E-65E3-40FA-8582-98805A39AD12}"/>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00" name="n_2aveValue【庁舎】&#10;一人当たり面積">
          <a:extLst>
            <a:ext uri="{FF2B5EF4-FFF2-40B4-BE49-F238E27FC236}">
              <a16:creationId xmlns:a16="http://schemas.microsoft.com/office/drawing/2014/main" id="{676A36A0-5454-459A-B9A9-99A98913BC12}"/>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88916</xdr:rowOff>
    </xdr:from>
    <xdr:ext cx="469744" cy="259045"/>
    <xdr:sp macro="" textlink="">
      <xdr:nvSpPr>
        <xdr:cNvPr id="801" name="n_3aveValue【庁舎】&#10;一人当たり面積">
          <a:extLst>
            <a:ext uri="{FF2B5EF4-FFF2-40B4-BE49-F238E27FC236}">
              <a16:creationId xmlns:a16="http://schemas.microsoft.com/office/drawing/2014/main" id="{B7982492-9A69-4124-8408-F0E0EB12F244}"/>
            </a:ext>
          </a:extLst>
        </xdr:cNvPr>
        <xdr:cNvSpPr txBox="1"/>
      </xdr:nvSpPr>
      <xdr:spPr>
        <a:xfrm>
          <a:off x="19310427" y="1791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82566</xdr:rowOff>
    </xdr:from>
    <xdr:ext cx="469744" cy="259045"/>
    <xdr:sp macro="" textlink="">
      <xdr:nvSpPr>
        <xdr:cNvPr id="802" name="n_4aveValue【庁舎】&#10;一人当たり面積">
          <a:extLst>
            <a:ext uri="{FF2B5EF4-FFF2-40B4-BE49-F238E27FC236}">
              <a16:creationId xmlns:a16="http://schemas.microsoft.com/office/drawing/2014/main" id="{088B6C56-EFBB-4FE9-BF1C-93417D0181C9}"/>
            </a:ext>
          </a:extLst>
        </xdr:cNvPr>
        <xdr:cNvSpPr txBox="1"/>
      </xdr:nvSpPr>
      <xdr:spPr>
        <a:xfrm>
          <a:off x="18421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121938</xdr:rowOff>
    </xdr:from>
    <xdr:ext cx="469744" cy="259045"/>
    <xdr:sp macro="" textlink="">
      <xdr:nvSpPr>
        <xdr:cNvPr id="803" name="n_1mainValue【庁舎】&#10;一人当たり面積">
          <a:extLst>
            <a:ext uri="{FF2B5EF4-FFF2-40B4-BE49-F238E27FC236}">
              <a16:creationId xmlns:a16="http://schemas.microsoft.com/office/drawing/2014/main" id="{31B57898-46B0-4275-9044-ACC753F09684}"/>
            </a:ext>
          </a:extLst>
        </xdr:cNvPr>
        <xdr:cNvSpPr txBox="1"/>
      </xdr:nvSpPr>
      <xdr:spPr>
        <a:xfrm>
          <a:off x="210757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132097</xdr:rowOff>
    </xdr:from>
    <xdr:ext cx="469744" cy="259045"/>
    <xdr:sp macro="" textlink="">
      <xdr:nvSpPr>
        <xdr:cNvPr id="804" name="n_2mainValue【庁舎】&#10;一人当たり面積">
          <a:extLst>
            <a:ext uri="{FF2B5EF4-FFF2-40B4-BE49-F238E27FC236}">
              <a16:creationId xmlns:a16="http://schemas.microsoft.com/office/drawing/2014/main" id="{C2173984-BD0A-4E19-B1F2-EE32A7D1752B}"/>
            </a:ext>
          </a:extLst>
        </xdr:cNvPr>
        <xdr:cNvSpPr txBox="1"/>
      </xdr:nvSpPr>
      <xdr:spPr>
        <a:xfrm>
          <a:off x="20199427" y="183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805" name="n_3mainValue【庁舎】&#10;一人当たり面積">
          <a:extLst>
            <a:ext uri="{FF2B5EF4-FFF2-40B4-BE49-F238E27FC236}">
              <a16:creationId xmlns:a16="http://schemas.microsoft.com/office/drawing/2014/main" id="{BD4DCE81-DB17-495D-B56E-8B6D3B69E672}"/>
            </a:ext>
          </a:extLst>
        </xdr:cNvPr>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135907</xdr:rowOff>
    </xdr:from>
    <xdr:ext cx="469744" cy="259045"/>
    <xdr:sp macro="" textlink="">
      <xdr:nvSpPr>
        <xdr:cNvPr id="806" name="n_4mainValue【庁舎】&#10;一人当たり面積">
          <a:extLst>
            <a:ext uri="{FF2B5EF4-FFF2-40B4-BE49-F238E27FC236}">
              <a16:creationId xmlns:a16="http://schemas.microsoft.com/office/drawing/2014/main" id="{77F84DBD-AD18-4779-B723-31B750104670}"/>
            </a:ext>
          </a:extLst>
        </xdr:cNvPr>
        <xdr:cNvSpPr txBox="1"/>
      </xdr:nvSpPr>
      <xdr:spPr>
        <a:xfrm>
          <a:off x="18421427" y="184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7" name="正方形/長方形 806">
          <a:extLst>
            <a:ext uri="{FF2B5EF4-FFF2-40B4-BE49-F238E27FC236}">
              <a16:creationId xmlns:a16="http://schemas.microsoft.com/office/drawing/2014/main" id="{0D1C694E-0C03-4978-B5EA-6367A95D4F2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8" name="正方形/長方形 807">
          <a:extLst>
            <a:ext uri="{FF2B5EF4-FFF2-40B4-BE49-F238E27FC236}">
              <a16:creationId xmlns:a16="http://schemas.microsoft.com/office/drawing/2014/main" id="{FDDD14E2-2E0B-4B53-972B-356DFD409C8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9" name="テキスト ボックス 808">
          <a:extLst>
            <a:ext uri="{FF2B5EF4-FFF2-40B4-BE49-F238E27FC236}">
              <a16:creationId xmlns:a16="http://schemas.microsoft.com/office/drawing/2014/main" id="{AC5A6756-C667-4F9D-B2BF-2E2811B6C0F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体育館・プールについては、市民体育館のメインアリーナ（昭和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年建築）は、令和元年度の改修工事や令和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年度に空調設備を整備しているほか、サブアリーナは、令和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年度に建築されているため、有形固定資産減価償却率が類似団体平均値を大きく下回っている。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消防庁舎を高台への移転に合わせて更新したことにより、有形固定資産減価償却率が類似団体内平均値を大きく下回っているが、図書館や庁舎については、類似団体平均値を上回っており計画的な長寿命化に取り組むなど、今後の維持管理に係る経費について注視す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16,842
16,411
107.34
13,652,431
13,181,850
469,186
6,771,783
10,645,193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令和２年度の単年度財政力指数が令和３・４・５年度における単年度財政力指数と比較し高い数値であったため、前年度と比較し</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基準財政需要額が増加する一方、人口の減少などの要因から基準財政収入額は減少していくことが見込まれるため、引き続き自主財源の確保に努めていく。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1270</xdr:rowOff>
    </xdr:from>
    <xdr:to>
      <xdr:col>23</xdr:col>
      <xdr:colOff>133350</xdr:colOff>
      <xdr:row>42</xdr:row>
      <xdr:rowOff>25400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021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124460</xdr:rowOff>
    </xdr:from>
    <xdr:to>
      <xdr:col>19</xdr:col>
      <xdr:colOff>133350</xdr:colOff>
      <xdr:row>42</xdr:row>
      <xdr:rowOff>1270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539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124460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121920</xdr:rowOff>
    </xdr:from>
    <xdr:to>
      <xdr:col>19</xdr:col>
      <xdr:colOff>184150</xdr:colOff>
      <xdr:row>42</xdr:row>
      <xdr:rowOff>52070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62247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73660</xdr:rowOff>
    </xdr:from>
    <xdr:to>
      <xdr:col>15</xdr:col>
      <xdr:colOff>133350</xdr:colOff>
      <xdr:row>42</xdr:row>
      <xdr:rowOff>3810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161307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物件費や補助費等が増となったことにより、経常経費充当一般財源等が増加したため、前年度と比較し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ポイント悪化した。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類似団体内平均値よりも低い水準で推移しているものの、依然として</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％に近い値であるため、引き続き経常経費の見直しと精査に努める必要がある。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24493</xdr:rowOff>
    </xdr:from>
    <xdr:to>
      <xdr:col>23</xdr:col>
      <xdr:colOff>133350</xdr:colOff>
      <xdr:row>59</xdr:row>
      <xdr:rowOff>76200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14004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6350</xdr:rowOff>
    </xdr:from>
    <xdr:to>
      <xdr:col>19</xdr:col>
      <xdr:colOff>133350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995045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6350</xdr:rowOff>
    </xdr:from>
    <xdr:to>
      <xdr:col>15</xdr:col>
      <xdr:colOff>82550</xdr:colOff>
      <xdr:row>59</xdr:row>
      <xdr:rowOff>89988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9950450"/>
          <a:ext cx="889000" cy="25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89988</xdr:rowOff>
    </xdr:from>
    <xdr:to>
      <xdr:col>11</xdr:col>
      <xdr:colOff>31750</xdr:colOff>
      <xdr:row>59</xdr:row>
      <xdr:rowOff>145143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05538"/>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25400</xdr:rowOff>
    </xdr:from>
    <xdr:to>
      <xdr:col>23</xdr:col>
      <xdr:colOff>184150</xdr:colOff>
      <xdr:row>59</xdr:row>
      <xdr:rowOff>127000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41927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8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145143</xdr:rowOff>
    </xdr:from>
    <xdr:to>
      <xdr:col>19</xdr:col>
      <xdr:colOff>184150</xdr:colOff>
      <xdr:row>59</xdr:row>
      <xdr:rowOff>75293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85470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5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127000</xdr:rowOff>
    </xdr:from>
    <xdr:to>
      <xdr:col>15</xdr:col>
      <xdr:colOff>133350</xdr:colOff>
      <xdr:row>58</xdr:row>
      <xdr:rowOff>57150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989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67327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39188</xdr:rowOff>
    </xdr:from>
    <xdr:to>
      <xdr:col>11</xdr:col>
      <xdr:colOff>82550</xdr:colOff>
      <xdr:row>59</xdr:row>
      <xdr:rowOff>140788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150965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2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94343</xdr:rowOff>
    </xdr:from>
    <xdr:to>
      <xdr:col>7</xdr:col>
      <xdr:colOff>31750</xdr:colOff>
      <xdr:row>60</xdr:row>
      <xdr:rowOff>24493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34670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よりも高い水準で推移しているが、これは４つの有人離島をはじめ、集落が点在している本市の地理的事情によるものであり、「職員定数管理計画」や「公共施設管理計画」に基づき適正に管理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138764</xdr:rowOff>
    </xdr:from>
    <xdr:to>
      <xdr:col>23</xdr:col>
      <xdr:colOff>133350</xdr:colOff>
      <xdr:row>82</xdr:row>
      <xdr:rowOff>147644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97664"/>
          <a:ext cx="838200" cy="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117875</xdr:rowOff>
    </xdr:from>
    <xdr:to>
      <xdr:col>19</xdr:col>
      <xdr:colOff>133350</xdr:colOff>
      <xdr:row>82</xdr:row>
      <xdr:rowOff>138764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76775"/>
          <a:ext cx="889000" cy="2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82404</xdr:rowOff>
    </xdr:from>
    <xdr:to>
      <xdr:col>15</xdr:col>
      <xdr:colOff>82550</xdr:colOff>
      <xdr:row>82</xdr:row>
      <xdr:rowOff>117875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41304"/>
          <a:ext cx="889000" cy="3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44332</xdr:rowOff>
    </xdr:from>
    <xdr:to>
      <xdr:col>11</xdr:col>
      <xdr:colOff>31750</xdr:colOff>
      <xdr:row>82</xdr:row>
      <xdr:rowOff>82404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03232"/>
          <a:ext cx="889000" cy="3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96844</xdr:rowOff>
    </xdr:from>
    <xdr:to>
      <xdr:col>23</xdr:col>
      <xdr:colOff>184150</xdr:colOff>
      <xdr:row>83</xdr:row>
      <xdr:rowOff>26994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5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68921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2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87964</xdr:rowOff>
    </xdr:from>
    <xdr:to>
      <xdr:col>19</xdr:col>
      <xdr:colOff>184150</xdr:colOff>
      <xdr:row>83</xdr:row>
      <xdr:rowOff>18114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4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2891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3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67075</xdr:rowOff>
    </xdr:from>
    <xdr:to>
      <xdr:col>15</xdr:col>
      <xdr:colOff>133350</xdr:colOff>
      <xdr:row>82</xdr:row>
      <xdr:rowOff>168675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153452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1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31604</xdr:rowOff>
    </xdr:from>
    <xdr:to>
      <xdr:col>11</xdr:col>
      <xdr:colOff>82550</xdr:colOff>
      <xdr:row>82</xdr:row>
      <xdr:rowOff>133204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117981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164982</xdr:rowOff>
    </xdr:from>
    <xdr:to>
      <xdr:col>7</xdr:col>
      <xdr:colOff>31750</xdr:colOff>
      <xdr:row>82</xdr:row>
      <xdr:rowOff>95132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79909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3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96.1</a:t>
          </a:r>
          <a:r>
            <a:rPr kumimoji="1" lang="ja-JP" altLang="en-US" sz="1300">
              <a:latin typeface="ＭＳ Ｐゴシック" panose="020B0600070205080204" pitchFamily="50" charset="-128"/>
              <a:ea typeface="ＭＳ Ｐゴシック" panose="020B0600070205080204" pitchFamily="50" charset="-128"/>
            </a:rPr>
            <a:t>となり、類似団体内平均値を下回っている。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引き続き、人事院勧告及び公務員制度改革の動向に注視し、給与の適正化に努める。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45155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64784"/>
          <a:ext cx="8382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58561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6478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58561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1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45155</xdr:rowOff>
    </xdr:from>
    <xdr:to>
      <xdr:col>68</xdr:col>
      <xdr:colOff>152400</xdr:colOff>
      <xdr:row>85</xdr:row>
      <xdr:rowOff>45155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18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7761</xdr:rowOff>
    </xdr:from>
    <xdr:to>
      <xdr:col>73</xdr:col>
      <xdr:colOff>44450</xdr:colOff>
      <xdr:row>85</xdr:row>
      <xdr:rowOff>109361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106132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４つの有人離島をはじめ、集落が点在している本市の地理的事情から、診療所や保育所などの公共施設と相応の職員配置が不可欠であり、類似団体内平均値を上回っている。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引き続き「職員定数管理計画」に基づき、適正な定数管理に努める。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100626</xdr:rowOff>
    </xdr:from>
    <xdr:to>
      <xdr:col>81</xdr:col>
      <xdr:colOff>44450</xdr:colOff>
      <xdr:row>63</xdr:row>
      <xdr:rowOff>123148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901976"/>
          <a:ext cx="8382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113495</xdr:rowOff>
    </xdr:from>
    <xdr:to>
      <xdr:col>77</xdr:col>
      <xdr:colOff>44450</xdr:colOff>
      <xdr:row>63</xdr:row>
      <xdr:rowOff>123148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914845"/>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84540</xdr:rowOff>
    </xdr:from>
    <xdr:to>
      <xdr:col>72</xdr:col>
      <xdr:colOff>203200</xdr:colOff>
      <xdr:row>63</xdr:row>
      <xdr:rowOff>113495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885890"/>
          <a:ext cx="889000" cy="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25019</xdr:rowOff>
    </xdr:from>
    <xdr:to>
      <xdr:col>68</xdr:col>
      <xdr:colOff>152400</xdr:colOff>
      <xdr:row>63</xdr:row>
      <xdr:rowOff>84540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826369"/>
          <a:ext cx="8890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49826</xdr:rowOff>
    </xdr:from>
    <xdr:to>
      <xdr:col>81</xdr:col>
      <xdr:colOff>95250</xdr:colOff>
      <xdr:row>63</xdr:row>
      <xdr:rowOff>151426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85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21903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82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72348</xdr:rowOff>
    </xdr:from>
    <xdr:to>
      <xdr:col>77</xdr:col>
      <xdr:colOff>95250</xdr:colOff>
      <xdr:row>64</xdr:row>
      <xdr:rowOff>2498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8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158725</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960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62695</xdr:rowOff>
    </xdr:from>
    <xdr:to>
      <xdr:col>73</xdr:col>
      <xdr:colOff>44450</xdr:colOff>
      <xdr:row>63</xdr:row>
      <xdr:rowOff>164295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86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149072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95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33740</xdr:rowOff>
    </xdr:from>
    <xdr:to>
      <xdr:col>68</xdr:col>
      <xdr:colOff>203200</xdr:colOff>
      <xdr:row>63</xdr:row>
      <xdr:rowOff>135340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8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120117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92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145669</xdr:rowOff>
    </xdr:from>
    <xdr:to>
      <xdr:col>64</xdr:col>
      <xdr:colOff>152400</xdr:colOff>
      <xdr:row>63</xdr:row>
      <xdr:rowOff>75819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77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60596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86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令和２年度の単年度実質公債費率が令和３・４・５年度における単年度実質公債費率と比較し高い数値であったため、前年度と比較し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類似団体内平均値を下回っているものの、引き続き計画的な投資的事業の実施などにより、起債に大きく依存することのない財政運営に努める。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163301</xdr:rowOff>
    </xdr:from>
    <xdr:to>
      <xdr:col>81</xdr:col>
      <xdr:colOff>44450</xdr:colOff>
      <xdr:row>36</xdr:row>
      <xdr:rowOff>167322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35501"/>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167322</xdr:rowOff>
    </xdr:from>
    <xdr:to>
      <xdr:col>77</xdr:col>
      <xdr:colOff>44450</xdr:colOff>
      <xdr:row>37</xdr:row>
      <xdr:rowOff>7938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3952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7938</xdr:rowOff>
    </xdr:from>
    <xdr:to>
      <xdr:col>72</xdr:col>
      <xdr:colOff>203200</xdr:colOff>
      <xdr:row>37</xdr:row>
      <xdr:rowOff>24024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5158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24024</xdr:rowOff>
    </xdr:from>
    <xdr:to>
      <xdr:col>68</xdr:col>
      <xdr:colOff>152400</xdr:colOff>
      <xdr:row>37</xdr:row>
      <xdr:rowOff>30057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6767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112501</xdr:rowOff>
    </xdr:from>
    <xdr:to>
      <xdr:col>81</xdr:col>
      <xdr:colOff>95250</xdr:colOff>
      <xdr:row>37</xdr:row>
      <xdr:rowOff>42651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129028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2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116522</xdr:rowOff>
    </xdr:from>
    <xdr:to>
      <xdr:col>77</xdr:col>
      <xdr:colOff>95250</xdr:colOff>
      <xdr:row>37</xdr:row>
      <xdr:rowOff>46672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56849</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57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128588</xdr:rowOff>
    </xdr:from>
    <xdr:to>
      <xdr:col>73</xdr:col>
      <xdr:colOff>44450</xdr:colOff>
      <xdr:row>37</xdr:row>
      <xdr:rowOff>58738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68915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144674</xdr:rowOff>
    </xdr:from>
    <xdr:to>
      <xdr:col>68</xdr:col>
      <xdr:colOff>203200</xdr:colOff>
      <xdr:row>37</xdr:row>
      <xdr:rowOff>74824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59601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年度末地方債残高が減となったことにより将来負担額が減少し、充当可能な財源額が将来負担額を上回ったことにより「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引き続き計画的な投資的事業の実施などにより、地方債の発行を計画的に行うなど、財政の健全化に努める。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54017</xdr:rowOff>
    </xdr:from>
    <xdr:to>
      <xdr:col>77</xdr:col>
      <xdr:colOff>44450</xdr:colOff>
      <xdr:row>15</xdr:row>
      <xdr:rowOff>42630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454317"/>
          <a:ext cx="889000" cy="16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42630</xdr:rowOff>
    </xdr:from>
    <xdr:to>
      <xdr:col>72</xdr:col>
      <xdr:colOff>203200</xdr:colOff>
      <xdr:row>16</xdr:row>
      <xdr:rowOff>49742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614380"/>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132224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32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49742</xdr:rowOff>
    </xdr:from>
    <xdr:to>
      <xdr:col>68</xdr:col>
      <xdr:colOff>152400</xdr:colOff>
      <xdr:row>16</xdr:row>
      <xdr:rowOff>130175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79294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3217</xdr:rowOff>
    </xdr:from>
    <xdr:to>
      <xdr:col>77</xdr:col>
      <xdr:colOff>95250</xdr:colOff>
      <xdr:row>14</xdr:row>
      <xdr:rowOff>104817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114994</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17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163280</xdr:rowOff>
    </xdr:from>
    <xdr:to>
      <xdr:col>73</xdr:col>
      <xdr:colOff>44450</xdr:colOff>
      <xdr:row>15</xdr:row>
      <xdr:rowOff>93430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78207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64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170392</xdr:rowOff>
    </xdr:from>
    <xdr:to>
      <xdr:col>68</xdr:col>
      <xdr:colOff>203200</xdr:colOff>
      <xdr:row>16</xdr:row>
      <xdr:rowOff>100542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7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85319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82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79375</xdr:rowOff>
    </xdr:from>
    <xdr:to>
      <xdr:col>64</xdr:col>
      <xdr:colOff>152400</xdr:colOff>
      <xdr:row>17</xdr:row>
      <xdr:rowOff>9525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82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165752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90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16,842
16,411
107.34
13,652,431
13,181,850
469,186
6,771,783
10,645,193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退職手当の減などにより、前年度と比較し</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４つの有人離島をはじめ、集落が点在している本市の地理的な事情から、診療所や保育所などの公共施設と相応の職員配置が不可欠であり、類似団体内平均値より高い水準となっている。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引き続き「職員定数管理計画」に基づき、適正な定数管理に努める。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92710</xdr:rowOff>
    </xdr:from>
    <xdr:to>
      <xdr:col>24</xdr:col>
      <xdr:colOff>25400</xdr:colOff>
      <xdr:row>40</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792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31750</xdr:rowOff>
    </xdr:from>
    <xdr:to>
      <xdr:col>19</xdr:col>
      <xdr:colOff>187325</xdr:colOff>
      <xdr:row>40</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183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31750</xdr:rowOff>
    </xdr:from>
    <xdr:to>
      <xdr:col>15</xdr:col>
      <xdr:colOff>98425</xdr:colOff>
      <xdr:row>40</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18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107950</xdr:rowOff>
    </xdr:from>
    <xdr:to>
      <xdr:col>11</xdr:col>
      <xdr:colOff>9525</xdr:colOff>
      <xdr:row>40</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945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41910</xdr:rowOff>
    </xdr:from>
    <xdr:to>
      <xdr:col>24</xdr:col>
      <xdr:colOff>76200</xdr:colOff>
      <xdr:row>39</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xdr:rowOff>
    </xdr:from>
    <xdr:to>
      <xdr:col>20</xdr:col>
      <xdr:colOff>38100</xdr:colOff>
      <xdr:row>40</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5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114300</xdr:rowOff>
    </xdr:from>
    <xdr:to>
      <xdr:col>11</xdr:col>
      <xdr:colOff>60325</xdr:colOff>
      <xdr:row>41</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57150</xdr:rowOff>
    </xdr:from>
    <xdr:to>
      <xdr:col>6</xdr:col>
      <xdr:colOff>171450</xdr:colOff>
      <xdr:row>39</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学校給食委託料や離島ごみ運搬委託料などの増により、経常経費充当一般財源等が増となったため、前年度と比較し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類似団体内平均値を下回っているが、引き続き歳出の見直しを行い、経費の適正化に努める。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16</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254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15</xdr:row>
      <xdr:rowOff>153670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33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33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16</xdr:row>
      <xdr:rowOff>104140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797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43197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57150</xdr:rowOff>
    </xdr:from>
    <xdr:to>
      <xdr:col>69</xdr:col>
      <xdr:colOff>142875</xdr:colOff>
      <xdr:row>15</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障害者自立支援給付事業が増となったものの、児童手当や児童扶養手当の減などにより、前年度と比較し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今後、障害者福祉費や生活保護費については増加傾向となることが予想されるため、その動向に注視していく必要がある。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57150</xdr:rowOff>
    </xdr:from>
    <xdr:to>
      <xdr:col>24</xdr:col>
      <xdr:colOff>25400</xdr:colOff>
      <xdr:row>55</xdr:row>
      <xdr:rowOff>95250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86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19050</xdr:rowOff>
    </xdr:from>
    <xdr:to>
      <xdr:col>19</xdr:col>
      <xdr:colOff>187325</xdr:colOff>
      <xdr:row>55</xdr:row>
      <xdr:rowOff>95250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48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19050</xdr:rowOff>
    </xdr:from>
    <xdr:to>
      <xdr:col>15</xdr:col>
      <xdr:colOff>98425</xdr:colOff>
      <xdr:row>55</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48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137177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6350</xdr:rowOff>
    </xdr:from>
    <xdr:to>
      <xdr:col>24</xdr:col>
      <xdr:colOff>76200</xdr:colOff>
      <xdr:row>55</xdr:row>
      <xdr:rowOff>107950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22877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44450</xdr:rowOff>
    </xdr:from>
    <xdr:to>
      <xdr:col>20</xdr:col>
      <xdr:colOff>38100</xdr:colOff>
      <xdr:row>55</xdr:row>
      <xdr:rowOff>146050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156227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139700</xdr:rowOff>
    </xdr:from>
    <xdr:to>
      <xdr:col>15</xdr:col>
      <xdr:colOff>149225</xdr:colOff>
      <xdr:row>55</xdr:row>
      <xdr:rowOff>69850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医療、介護保険などの特別会計への繰出金が増となったことにより、前年度と比較し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年々増加傾向にあるため、財源確保に努めることで、一般会計の負担軽減を図る。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121557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90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99785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99785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792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56</xdr:row>
      <xdr:rowOff>78015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356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87284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48985</xdr:rowOff>
    </xdr:from>
    <xdr:to>
      <xdr:col>74</xdr:col>
      <xdr:colOff>31750</xdr:colOff>
      <xdr:row>56</xdr:row>
      <xdr:rowOff>150585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一部事務組合への負担金が増となったため、前年度と比較し</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類似団体内平均値を下回っているが、今後も適宜、補助金等の見直しを行い、健全な財政運営を図る。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35</xdr:row>
      <xdr:rowOff>74422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596544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136144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563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163576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563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163576</xdr:rowOff>
    </xdr:from>
    <xdr:to>
      <xdr:col>69</xdr:col>
      <xdr:colOff>92075</xdr:colOff>
      <xdr:row>35</xdr:row>
      <xdr:rowOff>65278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9928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23622</xdr:rowOff>
    </xdr:from>
    <xdr:to>
      <xdr:col>82</xdr:col>
      <xdr:colOff>158750</xdr:colOff>
      <xdr:row>35</xdr:row>
      <xdr:rowOff>125222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40149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85344</xdr:rowOff>
    </xdr:from>
    <xdr:to>
      <xdr:col>78</xdr:col>
      <xdr:colOff>120650</xdr:colOff>
      <xdr:row>35</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25671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112776</xdr:rowOff>
    </xdr:from>
    <xdr:to>
      <xdr:col>69</xdr:col>
      <xdr:colOff>142875</xdr:colOff>
      <xdr:row>35</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53103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公営住宅整備事業債などの償還額が減となったものの、一般補助施設整備事業債の償還額が増となったことから、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今後も、計画的な投資的事業の実施などにより、起債に大きくいぞんすることがない財政運営に努める。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xdr:rowOff>
    </xdr:from>
    <xdr:to>
      <xdr:col>24</xdr:col>
      <xdr:colOff>25400</xdr:colOff>
      <xdr:row>75</xdr:row>
      <xdr:rowOff>16510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714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12700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52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165100</xdr:rowOff>
    </xdr:from>
    <xdr:to>
      <xdr:col>15</xdr:col>
      <xdr:colOff>98425</xdr:colOff>
      <xdr:row>75</xdr:row>
      <xdr:rowOff>22225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52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22225</xdr:rowOff>
    </xdr:from>
    <xdr:to>
      <xdr:col>11</xdr:col>
      <xdr:colOff>9525</xdr:colOff>
      <xdr:row>75</xdr:row>
      <xdr:rowOff>33655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809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153687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133350</xdr:rowOff>
    </xdr:from>
    <xdr:to>
      <xdr:col>20</xdr:col>
      <xdr:colOff>38100</xdr:colOff>
      <xdr:row>75</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73677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142875</xdr:rowOff>
    </xdr:from>
    <xdr:to>
      <xdr:col>11</xdr:col>
      <xdr:colOff>60325</xdr:colOff>
      <xdr:row>75</xdr:row>
      <xdr:rowOff>73025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57802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154305</xdr:rowOff>
    </xdr:from>
    <xdr:to>
      <xdr:col>6</xdr:col>
      <xdr:colOff>171450</xdr:colOff>
      <xdr:row>75</xdr:row>
      <xdr:rowOff>84455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69232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人件費や物件費の増などから、前年度と比較し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うち、最も割合の高い人件費については、「職員定数管理計画」に基づき、適正な定数管理に努めるとともに、物件費についても経費縮減に取り組み、健全な財政運営を図る。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75</xdr:row>
      <xdr:rowOff>106426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0574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xdr:rowOff>
    </xdr:from>
    <xdr:to>
      <xdr:col>78</xdr:col>
      <xdr:colOff>69850</xdr:colOff>
      <xdr:row>75</xdr:row>
      <xdr:rowOff>46990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000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75</xdr:row>
      <xdr:rowOff>110998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700000"/>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110998</xdr:rowOff>
    </xdr:from>
    <xdr:to>
      <xdr:col>69</xdr:col>
      <xdr:colOff>92075</xdr:colOff>
      <xdr:row>75</xdr:row>
      <xdr:rowOff>156718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69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55626</xdr:rowOff>
    </xdr:from>
    <xdr:to>
      <xdr:col>82</xdr:col>
      <xdr:colOff>158750</xdr:colOff>
      <xdr:row>75</xdr:row>
      <xdr:rowOff>157226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72153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5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167640</xdr:rowOff>
    </xdr:from>
    <xdr:to>
      <xdr:col>78</xdr:col>
      <xdr:colOff>120650</xdr:colOff>
      <xdr:row>75</xdr:row>
      <xdr:rowOff>97790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133350</xdr:rowOff>
    </xdr:from>
    <xdr:to>
      <xdr:col>74</xdr:col>
      <xdr:colOff>31750</xdr:colOff>
      <xdr:row>74</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60198</xdr:rowOff>
    </xdr:from>
    <xdr:to>
      <xdr:col>69</xdr:col>
      <xdr:colOff>142875</xdr:colOff>
      <xdr:row>75</xdr:row>
      <xdr:rowOff>161798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525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5330</xdr:rowOff>
    </xdr:from>
    <xdr:to>
      <xdr:col>29</xdr:col>
      <xdr:colOff>127000</xdr:colOff>
      <xdr:row>15</xdr:row>
      <xdr:rowOff>52868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24705"/>
          <a:ext cx="647700" cy="47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52868</xdr:rowOff>
    </xdr:from>
    <xdr:to>
      <xdr:col>26</xdr:col>
      <xdr:colOff>50800</xdr:colOff>
      <xdr:row>15</xdr:row>
      <xdr:rowOff>58877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72243"/>
          <a:ext cx="698500" cy="60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58877</xdr:rowOff>
    </xdr:from>
    <xdr:to>
      <xdr:col>22</xdr:col>
      <xdr:colOff>114300</xdr:colOff>
      <xdr:row>15</xdr:row>
      <xdr:rowOff>143481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78252"/>
          <a:ext cx="698500" cy="84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143481</xdr:rowOff>
    </xdr:from>
    <xdr:to>
      <xdr:col>18</xdr:col>
      <xdr:colOff>177800</xdr:colOff>
      <xdr:row>16</xdr:row>
      <xdr:rowOff>54969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62856"/>
          <a:ext cx="698500" cy="82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125980</xdr:rowOff>
    </xdr:from>
    <xdr:to>
      <xdr:col>29</xdr:col>
      <xdr:colOff>177800</xdr:colOff>
      <xdr:row>15</xdr:row>
      <xdr:rowOff>56130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73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142507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18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2068</xdr:rowOff>
    </xdr:from>
    <xdr:to>
      <xdr:col>26</xdr:col>
      <xdr:colOff>101600</xdr:colOff>
      <xdr:row>15</xdr:row>
      <xdr:rowOff>103668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21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113845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9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8077</xdr:rowOff>
    </xdr:from>
    <xdr:to>
      <xdr:col>22</xdr:col>
      <xdr:colOff>165100</xdr:colOff>
      <xdr:row>15</xdr:row>
      <xdr:rowOff>109677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27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119854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9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92681</xdr:rowOff>
    </xdr:from>
    <xdr:to>
      <xdr:col>19</xdr:col>
      <xdr:colOff>38100</xdr:colOff>
      <xdr:row>16</xdr:row>
      <xdr:rowOff>22831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12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33008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8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4169</xdr:rowOff>
    </xdr:from>
    <xdr:to>
      <xdr:col>15</xdr:col>
      <xdr:colOff>101600</xdr:colOff>
      <xdr:row>16</xdr:row>
      <xdr:rowOff>105769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94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115946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6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54070</xdr:rowOff>
    </xdr:from>
    <xdr:to>
      <xdr:col>29</xdr:col>
      <xdr:colOff>127000</xdr:colOff>
      <xdr:row>38</xdr:row>
      <xdr:rowOff>59557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21670"/>
          <a:ext cx="647700" cy="5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58802</xdr:rowOff>
    </xdr:from>
    <xdr:to>
      <xdr:col>26</xdr:col>
      <xdr:colOff>50800</xdr:colOff>
      <xdr:row>38</xdr:row>
      <xdr:rowOff>59557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7526402"/>
          <a:ext cx="698500" cy="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55641</xdr:rowOff>
    </xdr:from>
    <xdr:to>
      <xdr:col>22</xdr:col>
      <xdr:colOff>114300</xdr:colOff>
      <xdr:row>38</xdr:row>
      <xdr:rowOff>58802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23241"/>
          <a:ext cx="698500" cy="3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53505</xdr:rowOff>
    </xdr:from>
    <xdr:to>
      <xdr:col>18</xdr:col>
      <xdr:colOff>177800</xdr:colOff>
      <xdr:row>38</xdr:row>
      <xdr:rowOff>55641</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21105"/>
          <a:ext cx="698500" cy="2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3270</xdr:rowOff>
    </xdr:from>
    <xdr:to>
      <xdr:col>29</xdr:col>
      <xdr:colOff>177800</xdr:colOff>
      <xdr:row>38</xdr:row>
      <xdr:rowOff>104870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7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318247</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4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8757</xdr:rowOff>
    </xdr:from>
    <xdr:to>
      <xdr:col>26</xdr:col>
      <xdr:colOff>101600</xdr:colOff>
      <xdr:row>38</xdr:row>
      <xdr:rowOff>110357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76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95134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6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8002</xdr:rowOff>
    </xdr:from>
    <xdr:to>
      <xdr:col>22</xdr:col>
      <xdr:colOff>165100</xdr:colOff>
      <xdr:row>38</xdr:row>
      <xdr:rowOff>109602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75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94379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61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4841</xdr:rowOff>
    </xdr:from>
    <xdr:to>
      <xdr:col>19</xdr:col>
      <xdr:colOff>38100</xdr:colOff>
      <xdr:row>38</xdr:row>
      <xdr:rowOff>106441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72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116618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4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2705</xdr:rowOff>
    </xdr:from>
    <xdr:to>
      <xdr:col>15</xdr:col>
      <xdr:colOff>101600</xdr:colOff>
      <xdr:row>38</xdr:row>
      <xdr:rowOff>104305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70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114482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3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16,842
16,411
107.34
13,652,431
13,181,850
469,186
6,771,783
10,645,193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103363</xdr:rowOff>
    </xdr:from>
    <xdr:to>
      <xdr:col>24</xdr:col>
      <xdr:colOff>63500</xdr:colOff>
      <xdr:row>33</xdr:row>
      <xdr:rowOff>154298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761213"/>
          <a:ext cx="838200" cy="5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103363</xdr:rowOff>
    </xdr:from>
    <xdr:to>
      <xdr:col>19</xdr:col>
      <xdr:colOff>177800</xdr:colOff>
      <xdr:row>33</xdr:row>
      <xdr:rowOff>150172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61213"/>
          <a:ext cx="88900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150172</xdr:rowOff>
    </xdr:from>
    <xdr:to>
      <xdr:col>15</xdr:col>
      <xdr:colOff>50800</xdr:colOff>
      <xdr:row>34</xdr:row>
      <xdr:rowOff>46137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08022"/>
          <a:ext cx="889000" cy="6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46137</xdr:rowOff>
    </xdr:from>
    <xdr:to>
      <xdr:col>10</xdr:col>
      <xdr:colOff>114300</xdr:colOff>
      <xdr:row>35</xdr:row>
      <xdr:rowOff>87710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75437"/>
          <a:ext cx="889000" cy="21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103498</xdr:rowOff>
    </xdr:from>
    <xdr:to>
      <xdr:col>24</xdr:col>
      <xdr:colOff>114300</xdr:colOff>
      <xdr:row>34</xdr:row>
      <xdr:rowOff>33648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126375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1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52563</xdr:rowOff>
    </xdr:from>
    <xdr:to>
      <xdr:col>20</xdr:col>
      <xdr:colOff>38100</xdr:colOff>
      <xdr:row>33</xdr:row>
      <xdr:rowOff>154163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1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170690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85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99372</xdr:rowOff>
    </xdr:from>
    <xdr:to>
      <xdr:col>15</xdr:col>
      <xdr:colOff>101600</xdr:colOff>
      <xdr:row>34</xdr:row>
      <xdr:rowOff>29522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5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46049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166787</xdr:rowOff>
    </xdr:from>
    <xdr:to>
      <xdr:col>10</xdr:col>
      <xdr:colOff>165100</xdr:colOff>
      <xdr:row>34</xdr:row>
      <xdr:rowOff>96937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2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113464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9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36910</xdr:rowOff>
    </xdr:from>
    <xdr:to>
      <xdr:col>6</xdr:col>
      <xdr:colOff>38100</xdr:colOff>
      <xdr:row>35</xdr:row>
      <xdr:rowOff>138510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155037</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1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160108</xdr:rowOff>
    </xdr:from>
    <xdr:to>
      <xdr:col>24</xdr:col>
      <xdr:colOff>63500</xdr:colOff>
      <xdr:row>57</xdr:row>
      <xdr:rowOff>162789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32758"/>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162789</xdr:rowOff>
    </xdr:from>
    <xdr:to>
      <xdr:col>19</xdr:col>
      <xdr:colOff>177800</xdr:colOff>
      <xdr:row>58</xdr:row>
      <xdr:rowOff>14389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35439"/>
          <a:ext cx="889000" cy="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14389</xdr:rowOff>
    </xdr:from>
    <xdr:to>
      <xdr:col>15</xdr:col>
      <xdr:colOff>50800</xdr:colOff>
      <xdr:row>58</xdr:row>
      <xdr:rowOff>39708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58489"/>
          <a:ext cx="889000" cy="2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39708</xdr:rowOff>
    </xdr:from>
    <xdr:to>
      <xdr:col>10</xdr:col>
      <xdr:colOff>114300</xdr:colOff>
      <xdr:row>58</xdr:row>
      <xdr:rowOff>42299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83808"/>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109308</xdr:rowOff>
    </xdr:from>
    <xdr:to>
      <xdr:col>24</xdr:col>
      <xdr:colOff>114300</xdr:colOff>
      <xdr:row>58</xdr:row>
      <xdr:rowOff>39458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8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132185</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3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111989</xdr:rowOff>
    </xdr:from>
    <xdr:to>
      <xdr:col>20</xdr:col>
      <xdr:colOff>38100</xdr:colOff>
      <xdr:row>58</xdr:row>
      <xdr:rowOff>42139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8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58666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5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135039</xdr:rowOff>
    </xdr:from>
    <xdr:to>
      <xdr:col>15</xdr:col>
      <xdr:colOff>101600</xdr:colOff>
      <xdr:row>58</xdr:row>
      <xdr:rowOff>65189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0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81716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8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160358</xdr:rowOff>
    </xdr:from>
    <xdr:to>
      <xdr:col>10</xdr:col>
      <xdr:colOff>165100</xdr:colOff>
      <xdr:row>58</xdr:row>
      <xdr:rowOff>90508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3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107035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70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162949</xdr:rowOff>
    </xdr:from>
    <xdr:to>
      <xdr:col>6</xdr:col>
      <xdr:colOff>38100</xdr:colOff>
      <xdr:row>58</xdr:row>
      <xdr:rowOff>93099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3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109626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1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147796</xdr:rowOff>
    </xdr:from>
    <xdr:to>
      <xdr:col>24</xdr:col>
      <xdr:colOff>63500</xdr:colOff>
      <xdr:row>78</xdr:row>
      <xdr:rowOff>150673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20896"/>
          <a:ext cx="8382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140976</xdr:rowOff>
    </xdr:from>
    <xdr:to>
      <xdr:col>19</xdr:col>
      <xdr:colOff>177800</xdr:colOff>
      <xdr:row>78</xdr:row>
      <xdr:rowOff>147796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14076"/>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137680</xdr:rowOff>
    </xdr:from>
    <xdr:to>
      <xdr:col>15</xdr:col>
      <xdr:colOff>50800</xdr:colOff>
      <xdr:row>78</xdr:row>
      <xdr:rowOff>140976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10780"/>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137680</xdr:rowOff>
    </xdr:from>
    <xdr:to>
      <xdr:col>10</xdr:col>
      <xdr:colOff>114300</xdr:colOff>
      <xdr:row>78</xdr:row>
      <xdr:rowOff>148692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10780"/>
          <a:ext cx="8890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99873</xdr:rowOff>
    </xdr:from>
    <xdr:to>
      <xdr:col>24</xdr:col>
      <xdr:colOff>114300</xdr:colOff>
      <xdr:row>79</xdr:row>
      <xdr:rowOff>30023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7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14800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96996</xdr:rowOff>
    </xdr:from>
    <xdr:to>
      <xdr:col>20</xdr:col>
      <xdr:colOff>38100</xdr:colOff>
      <xdr:row>79</xdr:row>
      <xdr:rowOff>27146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7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18273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6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90176</xdr:rowOff>
    </xdr:from>
    <xdr:to>
      <xdr:col>15</xdr:col>
      <xdr:colOff>101600</xdr:colOff>
      <xdr:row>79</xdr:row>
      <xdr:rowOff>20326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6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11453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5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86880</xdr:rowOff>
    </xdr:from>
    <xdr:to>
      <xdr:col>10</xdr:col>
      <xdr:colOff>165100</xdr:colOff>
      <xdr:row>79</xdr:row>
      <xdr:rowOff>17030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5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8157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97892</xdr:rowOff>
    </xdr:from>
    <xdr:to>
      <xdr:col>6</xdr:col>
      <xdr:colOff>38100</xdr:colOff>
      <xdr:row>79</xdr:row>
      <xdr:rowOff>28042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19169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6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13277</xdr:rowOff>
    </xdr:from>
    <xdr:to>
      <xdr:col>24</xdr:col>
      <xdr:colOff>63500</xdr:colOff>
      <xdr:row>97</xdr:row>
      <xdr:rowOff>71593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43927"/>
          <a:ext cx="838200" cy="5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10762</xdr:rowOff>
    </xdr:from>
    <xdr:to>
      <xdr:col>19</xdr:col>
      <xdr:colOff>177800</xdr:colOff>
      <xdr:row>97</xdr:row>
      <xdr:rowOff>71593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41412"/>
          <a:ext cx="889000" cy="6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10762</xdr:rowOff>
    </xdr:from>
    <xdr:to>
      <xdr:col>15</xdr:col>
      <xdr:colOff>50800</xdr:colOff>
      <xdr:row>98</xdr:row>
      <xdr:rowOff>29865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641412"/>
          <a:ext cx="889000" cy="19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14579</xdr:rowOff>
    </xdr:from>
    <xdr:to>
      <xdr:col>10</xdr:col>
      <xdr:colOff>114300</xdr:colOff>
      <xdr:row>98</xdr:row>
      <xdr:rowOff>29865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816679"/>
          <a:ext cx="889000" cy="1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133927</xdr:rowOff>
    </xdr:from>
    <xdr:to>
      <xdr:col>24</xdr:col>
      <xdr:colOff>114300</xdr:colOff>
      <xdr:row>97</xdr:row>
      <xdr:rowOff>64077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9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112354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7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20793</xdr:rowOff>
    </xdr:from>
    <xdr:to>
      <xdr:col>20</xdr:col>
      <xdr:colOff>38100</xdr:colOff>
      <xdr:row>97</xdr:row>
      <xdr:rowOff>122393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5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113520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4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131412</xdr:rowOff>
    </xdr:from>
    <xdr:to>
      <xdr:col>15</xdr:col>
      <xdr:colOff>101600</xdr:colOff>
      <xdr:row>97</xdr:row>
      <xdr:rowOff>61562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9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52689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8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150515</xdr:rowOff>
    </xdr:from>
    <xdr:to>
      <xdr:col>10</xdr:col>
      <xdr:colOff>165100</xdr:colOff>
      <xdr:row>98</xdr:row>
      <xdr:rowOff>80665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71792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7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135229</xdr:rowOff>
    </xdr:from>
    <xdr:to>
      <xdr:col>6</xdr:col>
      <xdr:colOff>38100</xdr:colOff>
      <xdr:row>98</xdr:row>
      <xdr:rowOff>65379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56506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5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20428</xdr:rowOff>
    </xdr:from>
    <xdr:to>
      <xdr:col>55</xdr:col>
      <xdr:colOff>0</xdr:colOff>
      <xdr:row>37</xdr:row>
      <xdr:rowOff>54074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64078"/>
          <a:ext cx="838200" cy="3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20428</xdr:rowOff>
    </xdr:from>
    <xdr:to>
      <xdr:col>50</xdr:col>
      <xdr:colOff>114300</xdr:colOff>
      <xdr:row>37</xdr:row>
      <xdr:rowOff>96117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64078"/>
          <a:ext cx="889000" cy="7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44511</xdr:rowOff>
    </xdr:from>
    <xdr:to>
      <xdr:col>45</xdr:col>
      <xdr:colOff>177800</xdr:colOff>
      <xdr:row>37</xdr:row>
      <xdr:rowOff>96117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45261"/>
          <a:ext cx="889000" cy="39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44511</xdr:rowOff>
    </xdr:from>
    <xdr:to>
      <xdr:col>41</xdr:col>
      <xdr:colOff>50800</xdr:colOff>
      <xdr:row>37</xdr:row>
      <xdr:rowOff>137589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45261"/>
          <a:ext cx="889000" cy="43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3274</xdr:rowOff>
    </xdr:from>
    <xdr:to>
      <xdr:col>55</xdr:col>
      <xdr:colOff>50800</xdr:colOff>
      <xdr:row>37</xdr:row>
      <xdr:rowOff>104874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4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153151</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141078</xdr:rowOff>
    </xdr:from>
    <xdr:to>
      <xdr:col>50</xdr:col>
      <xdr:colOff>165100</xdr:colOff>
      <xdr:row>37</xdr:row>
      <xdr:rowOff>71228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1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62355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45317</xdr:rowOff>
    </xdr:from>
    <xdr:to>
      <xdr:col>46</xdr:col>
      <xdr:colOff>38100</xdr:colOff>
      <xdr:row>37</xdr:row>
      <xdr:rowOff>146917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138044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8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165161</xdr:rowOff>
    </xdr:from>
    <xdr:to>
      <xdr:col>41</xdr:col>
      <xdr:colOff>101600</xdr:colOff>
      <xdr:row>35</xdr:row>
      <xdr:rowOff>95311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86438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8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86789</xdr:rowOff>
    </xdr:from>
    <xdr:to>
      <xdr:col>36</xdr:col>
      <xdr:colOff>165100</xdr:colOff>
      <xdr:row>38</xdr:row>
      <xdr:rowOff>16939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3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8066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154708</xdr:rowOff>
    </xdr:from>
    <xdr:to>
      <xdr:col>55</xdr:col>
      <xdr:colOff>0</xdr:colOff>
      <xdr:row>58</xdr:row>
      <xdr:rowOff>59079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27358"/>
          <a:ext cx="838200" cy="7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7317</xdr:rowOff>
    </xdr:from>
    <xdr:to>
      <xdr:col>50</xdr:col>
      <xdr:colOff>114300</xdr:colOff>
      <xdr:row>58</xdr:row>
      <xdr:rowOff>59079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51417"/>
          <a:ext cx="889000" cy="5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38967</xdr:rowOff>
    </xdr:from>
    <xdr:to>
      <xdr:col>45</xdr:col>
      <xdr:colOff>177800</xdr:colOff>
      <xdr:row>58</xdr:row>
      <xdr:rowOff>7317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11617"/>
          <a:ext cx="889000" cy="13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38967</xdr:rowOff>
    </xdr:from>
    <xdr:to>
      <xdr:col>41</xdr:col>
      <xdr:colOff>50800</xdr:colOff>
      <xdr:row>57</xdr:row>
      <xdr:rowOff>103919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11617"/>
          <a:ext cx="889000" cy="6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103908</xdr:rowOff>
    </xdr:from>
    <xdr:to>
      <xdr:col>55</xdr:col>
      <xdr:colOff>50800</xdr:colOff>
      <xdr:row>58</xdr:row>
      <xdr:rowOff>34058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7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27302</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9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8279</xdr:rowOff>
    </xdr:from>
    <xdr:to>
      <xdr:col>50</xdr:col>
      <xdr:colOff>165100</xdr:colOff>
      <xdr:row>58</xdr:row>
      <xdr:rowOff>109879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101006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4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127967</xdr:rowOff>
    </xdr:from>
    <xdr:to>
      <xdr:col>46</xdr:col>
      <xdr:colOff>38100</xdr:colOff>
      <xdr:row>58</xdr:row>
      <xdr:rowOff>58117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0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49244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9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159617</xdr:rowOff>
    </xdr:from>
    <xdr:to>
      <xdr:col>41</xdr:col>
      <xdr:colOff>101600</xdr:colOff>
      <xdr:row>57</xdr:row>
      <xdr:rowOff>89767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6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106294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3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53119</xdr:rowOff>
    </xdr:from>
    <xdr:to>
      <xdr:col>36</xdr:col>
      <xdr:colOff>165100</xdr:colOff>
      <xdr:row>57</xdr:row>
      <xdr:rowOff>154719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145846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1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143269</xdr:rowOff>
    </xdr:from>
    <xdr:to>
      <xdr:col>55</xdr:col>
      <xdr:colOff>0</xdr:colOff>
      <xdr:row>79</xdr:row>
      <xdr:rowOff>11125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16369"/>
          <a:ext cx="838200" cy="3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24816</xdr:rowOff>
    </xdr:from>
    <xdr:to>
      <xdr:col>50</xdr:col>
      <xdr:colOff>114300</xdr:colOff>
      <xdr:row>79</xdr:row>
      <xdr:rowOff>11125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26466"/>
          <a:ext cx="889000" cy="3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25235</xdr:rowOff>
    </xdr:from>
    <xdr:to>
      <xdr:col>45</xdr:col>
      <xdr:colOff>177800</xdr:colOff>
      <xdr:row>77</xdr:row>
      <xdr:rowOff>24816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541085"/>
          <a:ext cx="889000" cy="68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25235</xdr:rowOff>
    </xdr:from>
    <xdr:to>
      <xdr:col>41</xdr:col>
      <xdr:colOff>50800</xdr:colOff>
      <xdr:row>76</xdr:row>
      <xdr:rowOff>61100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541085"/>
          <a:ext cx="889000" cy="55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92469</xdr:rowOff>
    </xdr:from>
    <xdr:to>
      <xdr:col>55</xdr:col>
      <xdr:colOff>50800</xdr:colOff>
      <xdr:row>79</xdr:row>
      <xdr:rowOff>22619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7396</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8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131775</xdr:rowOff>
    </xdr:from>
    <xdr:to>
      <xdr:col>50</xdr:col>
      <xdr:colOff>165100</xdr:colOff>
      <xdr:row>79</xdr:row>
      <xdr:rowOff>61925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53052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9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145466</xdr:rowOff>
    </xdr:from>
    <xdr:to>
      <xdr:col>46</xdr:col>
      <xdr:colOff>38100</xdr:colOff>
      <xdr:row>77</xdr:row>
      <xdr:rowOff>75616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92143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145885</xdr:rowOff>
    </xdr:from>
    <xdr:to>
      <xdr:col>41</xdr:col>
      <xdr:colOff>101600</xdr:colOff>
      <xdr:row>73</xdr:row>
      <xdr:rowOff>76035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4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92562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26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10300</xdr:rowOff>
    </xdr:from>
    <xdr:to>
      <xdr:col>36</xdr:col>
      <xdr:colOff>165100</xdr:colOff>
      <xdr:row>76</xdr:row>
      <xdr:rowOff>111900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128426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81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2727</xdr:rowOff>
    </xdr:from>
    <xdr:to>
      <xdr:col>55</xdr:col>
      <xdr:colOff>0</xdr:colOff>
      <xdr:row>98</xdr:row>
      <xdr:rowOff>75347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04827"/>
          <a:ext cx="838200" cy="7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75347</xdr:rowOff>
    </xdr:from>
    <xdr:to>
      <xdr:col>50</xdr:col>
      <xdr:colOff>114300</xdr:colOff>
      <xdr:row>98</xdr:row>
      <xdr:rowOff>93428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77447"/>
          <a:ext cx="889000" cy="1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93428</xdr:rowOff>
    </xdr:from>
    <xdr:to>
      <xdr:col>45</xdr:col>
      <xdr:colOff>177800</xdr:colOff>
      <xdr:row>98</xdr:row>
      <xdr:rowOff>97979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95528"/>
          <a:ext cx="889000" cy="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40625</xdr:rowOff>
    </xdr:from>
    <xdr:to>
      <xdr:col>41</xdr:col>
      <xdr:colOff>50800</xdr:colOff>
      <xdr:row>98</xdr:row>
      <xdr:rowOff>97979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42725"/>
          <a:ext cx="889000" cy="5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87143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123377</xdr:rowOff>
    </xdr:from>
    <xdr:to>
      <xdr:col>55</xdr:col>
      <xdr:colOff>50800</xdr:colOff>
      <xdr:row>98</xdr:row>
      <xdr:rowOff>53527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82754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24547</xdr:rowOff>
    </xdr:from>
    <xdr:to>
      <xdr:col>50</xdr:col>
      <xdr:colOff>165100</xdr:colOff>
      <xdr:row>98</xdr:row>
      <xdr:rowOff>126147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117274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42628</xdr:rowOff>
    </xdr:from>
    <xdr:to>
      <xdr:col>46</xdr:col>
      <xdr:colOff>38100</xdr:colOff>
      <xdr:row>98</xdr:row>
      <xdr:rowOff>144228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135355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3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47179</xdr:rowOff>
    </xdr:from>
    <xdr:to>
      <xdr:col>41</xdr:col>
      <xdr:colOff>101600</xdr:colOff>
      <xdr:row>98</xdr:row>
      <xdr:rowOff>148779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139906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4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161275</xdr:rowOff>
    </xdr:from>
    <xdr:to>
      <xdr:col>36</xdr:col>
      <xdr:colOff>165100</xdr:colOff>
      <xdr:row>98</xdr:row>
      <xdr:rowOff>91425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82552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8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72758</xdr:rowOff>
    </xdr:from>
    <xdr:to>
      <xdr:col>85</xdr:col>
      <xdr:colOff>127000</xdr:colOff>
      <xdr:row>38</xdr:row>
      <xdr:rowOff>119075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87858"/>
          <a:ext cx="838200" cy="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118364</xdr:rowOff>
    </xdr:from>
    <xdr:to>
      <xdr:col>81</xdr:col>
      <xdr:colOff>50800</xdr:colOff>
      <xdr:row>38</xdr:row>
      <xdr:rowOff>119075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33464"/>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118364</xdr:rowOff>
    </xdr:from>
    <xdr:to>
      <xdr:col>76</xdr:col>
      <xdr:colOff>114300</xdr:colOff>
      <xdr:row>39</xdr:row>
      <xdr:rowOff>23952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33464"/>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23952</xdr:rowOff>
    </xdr:from>
    <xdr:to>
      <xdr:col>71</xdr:col>
      <xdr:colOff>177800</xdr:colOff>
      <xdr:row>39</xdr:row>
      <xdr:rowOff>32626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10502"/>
          <a:ext cx="8890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21958</xdr:rowOff>
    </xdr:from>
    <xdr:to>
      <xdr:col>85</xdr:col>
      <xdr:colOff>177800</xdr:colOff>
      <xdr:row>38</xdr:row>
      <xdr:rowOff>123558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3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44835</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68275</xdr:rowOff>
    </xdr:from>
    <xdr:to>
      <xdr:col>81</xdr:col>
      <xdr:colOff>101600</xdr:colOff>
      <xdr:row>38</xdr:row>
      <xdr:rowOff>169875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161002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67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67564</xdr:rowOff>
    </xdr:from>
    <xdr:to>
      <xdr:col>76</xdr:col>
      <xdr:colOff>165100</xdr:colOff>
      <xdr:row>38</xdr:row>
      <xdr:rowOff>169164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160291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7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144602</xdr:rowOff>
    </xdr:from>
    <xdr:to>
      <xdr:col>72</xdr:col>
      <xdr:colOff>38100</xdr:colOff>
      <xdr:row>39</xdr:row>
      <xdr:rowOff>74752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5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65879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5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153276</xdr:rowOff>
    </xdr:from>
    <xdr:to>
      <xdr:col>67</xdr:col>
      <xdr:colOff>101600</xdr:colOff>
      <xdr:row>39</xdr:row>
      <xdr:rowOff>83426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74553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6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125310</xdr:rowOff>
    </xdr:from>
    <xdr:to>
      <xdr:col>85</xdr:col>
      <xdr:colOff>127000</xdr:colOff>
      <xdr:row>77</xdr:row>
      <xdr:rowOff>129966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26960"/>
          <a:ext cx="8382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129966</xdr:rowOff>
    </xdr:from>
    <xdr:to>
      <xdr:col>81</xdr:col>
      <xdr:colOff>50800</xdr:colOff>
      <xdr:row>77</xdr:row>
      <xdr:rowOff>137122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31616"/>
          <a:ext cx="8890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137122</xdr:rowOff>
    </xdr:from>
    <xdr:to>
      <xdr:col>76</xdr:col>
      <xdr:colOff>114300</xdr:colOff>
      <xdr:row>77</xdr:row>
      <xdr:rowOff>141849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38772"/>
          <a:ext cx="889000" cy="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141849</xdr:rowOff>
    </xdr:from>
    <xdr:to>
      <xdr:col>71</xdr:col>
      <xdr:colOff>177800</xdr:colOff>
      <xdr:row>77</xdr:row>
      <xdr:rowOff>142273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43499"/>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74510</xdr:rowOff>
    </xdr:from>
    <xdr:to>
      <xdr:col>85</xdr:col>
      <xdr:colOff>177800</xdr:colOff>
      <xdr:row>78</xdr:row>
      <xdr:rowOff>4660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7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33887</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6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79166</xdr:rowOff>
    </xdr:from>
    <xdr:to>
      <xdr:col>81</xdr:col>
      <xdr:colOff>101600</xdr:colOff>
      <xdr:row>78</xdr:row>
      <xdr:rowOff>9316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8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25843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5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86322</xdr:rowOff>
    </xdr:from>
    <xdr:to>
      <xdr:col>76</xdr:col>
      <xdr:colOff>165100</xdr:colOff>
      <xdr:row>78</xdr:row>
      <xdr:rowOff>16472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32999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6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91049</xdr:rowOff>
    </xdr:from>
    <xdr:to>
      <xdr:col>72</xdr:col>
      <xdr:colOff>38100</xdr:colOff>
      <xdr:row>78</xdr:row>
      <xdr:rowOff>21199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9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37726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91473</xdr:rowOff>
    </xdr:from>
    <xdr:to>
      <xdr:col>67</xdr:col>
      <xdr:colOff>101600</xdr:colOff>
      <xdr:row>78</xdr:row>
      <xdr:rowOff>21623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9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38150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106328</xdr:rowOff>
    </xdr:from>
    <xdr:to>
      <xdr:col>85</xdr:col>
      <xdr:colOff>127000</xdr:colOff>
      <xdr:row>97</xdr:row>
      <xdr:rowOff>106463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36978"/>
          <a:ext cx="838200" cy="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106328</xdr:rowOff>
    </xdr:from>
    <xdr:to>
      <xdr:col>81</xdr:col>
      <xdr:colOff>50800</xdr:colOff>
      <xdr:row>97</xdr:row>
      <xdr:rowOff>126814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36978"/>
          <a:ext cx="889000" cy="2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126814</xdr:rowOff>
    </xdr:from>
    <xdr:to>
      <xdr:col>76</xdr:col>
      <xdr:colOff>114300</xdr:colOff>
      <xdr:row>97</xdr:row>
      <xdr:rowOff>161855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57464"/>
          <a:ext cx="8890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161855</xdr:rowOff>
    </xdr:from>
    <xdr:to>
      <xdr:col>71</xdr:col>
      <xdr:colOff>177800</xdr:colOff>
      <xdr:row>98</xdr:row>
      <xdr:rowOff>44746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92505"/>
          <a:ext cx="889000" cy="5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109092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55663</xdr:rowOff>
    </xdr:from>
    <xdr:to>
      <xdr:col>85</xdr:col>
      <xdr:colOff>177800</xdr:colOff>
      <xdr:row>97</xdr:row>
      <xdr:rowOff>157263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78540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55528</xdr:rowOff>
    </xdr:from>
    <xdr:to>
      <xdr:col>81</xdr:col>
      <xdr:colOff>101600</xdr:colOff>
      <xdr:row>97</xdr:row>
      <xdr:rowOff>157128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8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2205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6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76014</xdr:rowOff>
    </xdr:from>
    <xdr:to>
      <xdr:col>76</xdr:col>
      <xdr:colOff>165100</xdr:colOff>
      <xdr:row>98</xdr:row>
      <xdr:rowOff>6164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0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22691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8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111055</xdr:rowOff>
    </xdr:from>
    <xdr:to>
      <xdr:col>72</xdr:col>
      <xdr:colOff>38100</xdr:colOff>
      <xdr:row>98</xdr:row>
      <xdr:rowOff>41205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57732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1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165396</xdr:rowOff>
    </xdr:from>
    <xdr:to>
      <xdr:col>67</xdr:col>
      <xdr:colOff>101600</xdr:colOff>
      <xdr:row>98</xdr:row>
      <xdr:rowOff>95546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9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112073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7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98254</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42354"/>
          <a:ext cx="889000" cy="4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98254</xdr:rowOff>
    </xdr:from>
    <xdr:to>
      <xdr:col>107</xdr:col>
      <xdr:colOff>50800</xdr:colOff>
      <xdr:row>58</xdr:row>
      <xdr:rowOff>99147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42354"/>
          <a:ext cx="8890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99147</xdr:rowOff>
    </xdr:from>
    <xdr:to>
      <xdr:col>102</xdr:col>
      <xdr:colOff>114300</xdr:colOff>
      <xdr:row>58</xdr:row>
      <xdr:rowOff>100198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43247"/>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47454</xdr:rowOff>
    </xdr:from>
    <xdr:to>
      <xdr:col>107</xdr:col>
      <xdr:colOff>101600</xdr:colOff>
      <xdr:row>58</xdr:row>
      <xdr:rowOff>149054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140181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8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48347</xdr:rowOff>
    </xdr:from>
    <xdr:to>
      <xdr:col>102</xdr:col>
      <xdr:colOff>165100</xdr:colOff>
      <xdr:row>58</xdr:row>
      <xdr:rowOff>149947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9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141074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8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49398</xdr:rowOff>
    </xdr:from>
    <xdr:to>
      <xdr:col>98</xdr:col>
      <xdr:colOff>38100</xdr:colOff>
      <xdr:row>58</xdr:row>
      <xdr:rowOff>150998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9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142125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8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119075</xdr:rowOff>
    </xdr:from>
    <xdr:to>
      <xdr:col>116</xdr:col>
      <xdr:colOff>63500</xdr:colOff>
      <xdr:row>76</xdr:row>
      <xdr:rowOff>6972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977825"/>
          <a:ext cx="838200" cy="5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119075</xdr:rowOff>
    </xdr:from>
    <xdr:to>
      <xdr:col>111</xdr:col>
      <xdr:colOff>177800</xdr:colOff>
      <xdr:row>76</xdr:row>
      <xdr:rowOff>91554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977825"/>
          <a:ext cx="889000" cy="14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66523</xdr:rowOff>
    </xdr:from>
    <xdr:to>
      <xdr:col>107</xdr:col>
      <xdr:colOff>50800</xdr:colOff>
      <xdr:row>76</xdr:row>
      <xdr:rowOff>91554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096723"/>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66523</xdr:rowOff>
    </xdr:from>
    <xdr:to>
      <xdr:col>102</xdr:col>
      <xdr:colOff>114300</xdr:colOff>
      <xdr:row>76</xdr:row>
      <xdr:rowOff>131598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096723"/>
          <a:ext cx="8890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127622</xdr:rowOff>
    </xdr:from>
    <xdr:to>
      <xdr:col>116</xdr:col>
      <xdr:colOff>114300</xdr:colOff>
      <xdr:row>76</xdr:row>
      <xdr:rowOff>57773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863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150499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68275</xdr:rowOff>
    </xdr:from>
    <xdr:to>
      <xdr:col>112</xdr:col>
      <xdr:colOff>38100</xdr:colOff>
      <xdr:row>75</xdr:row>
      <xdr:rowOff>169875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14952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40754</xdr:rowOff>
    </xdr:from>
    <xdr:to>
      <xdr:col>107</xdr:col>
      <xdr:colOff>101600</xdr:colOff>
      <xdr:row>76</xdr:row>
      <xdr:rowOff>142354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7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158881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4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15723</xdr:rowOff>
    </xdr:from>
    <xdr:to>
      <xdr:col>102</xdr:col>
      <xdr:colOff>165100</xdr:colOff>
      <xdr:row>76</xdr:row>
      <xdr:rowOff>117323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4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133849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2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80798</xdr:rowOff>
    </xdr:from>
    <xdr:to>
      <xdr:col>98</xdr:col>
      <xdr:colOff>38100</xdr:colOff>
      <xdr:row>77</xdr:row>
      <xdr:rowOff>10948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1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27474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8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ける住民一人当たりのコストについて、４つの有人離島をはじめ、集落が点在している本市の地理的な事情から、診療所及び保育所などの公共施設と相応の職員配置が不可欠であり、類似団体内平均値より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低所得世帯等支援給付金事業の実施により、前年度と比較し増加している。一時的な増嵩であるものの、障害者福祉費や生活保護費の増が予想されることから、引き続き動向を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・普通建設事業費について、災害対応特殊消防ポンプ自動車の整備や鳥羽東中学校大規模改修事業により増となっている。投資的経費については、引き続き計画的に実施するなど、年度間の平準化を図る。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16,842
16,411
107.34
13,652,431
13,181,850
469,186
6,771,783
10,645,193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11493</xdr:rowOff>
    </xdr:from>
    <xdr:to>
      <xdr:col>24</xdr:col>
      <xdr:colOff>63500</xdr:colOff>
      <xdr:row>33</xdr:row>
      <xdr:rowOff>64262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69343"/>
          <a:ext cx="8382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11493</xdr:rowOff>
    </xdr:from>
    <xdr:to>
      <xdr:col>19</xdr:col>
      <xdr:colOff>177800</xdr:colOff>
      <xdr:row>33</xdr:row>
      <xdr:rowOff>46546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69343"/>
          <a:ext cx="88900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46546</xdr:rowOff>
    </xdr:from>
    <xdr:to>
      <xdr:col>15</xdr:col>
      <xdr:colOff>50800</xdr:colOff>
      <xdr:row>33</xdr:row>
      <xdr:rowOff>104458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043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101409</xdr:rowOff>
    </xdr:from>
    <xdr:to>
      <xdr:col>10</xdr:col>
      <xdr:colOff>114300</xdr:colOff>
      <xdr:row>33</xdr:row>
      <xdr:rowOff>104458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59259"/>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13462</xdr:rowOff>
    </xdr:from>
    <xdr:to>
      <xdr:col>24</xdr:col>
      <xdr:colOff>114300</xdr:colOff>
      <xdr:row>33</xdr:row>
      <xdr:rowOff>115062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7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36339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2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132143</xdr:rowOff>
    </xdr:from>
    <xdr:to>
      <xdr:col>20</xdr:col>
      <xdr:colOff>38100</xdr:colOff>
      <xdr:row>33</xdr:row>
      <xdr:rowOff>62293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1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78820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9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167196</xdr:rowOff>
    </xdr:from>
    <xdr:to>
      <xdr:col>15</xdr:col>
      <xdr:colOff>101600</xdr:colOff>
      <xdr:row>33</xdr:row>
      <xdr:rowOff>97346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113873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2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53658</xdr:rowOff>
    </xdr:from>
    <xdr:to>
      <xdr:col>10</xdr:col>
      <xdr:colOff>165100</xdr:colOff>
      <xdr:row>33</xdr:row>
      <xdr:rowOff>155258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1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8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50609</xdr:rowOff>
    </xdr:from>
    <xdr:to>
      <xdr:col>6</xdr:col>
      <xdr:colOff>38100</xdr:colOff>
      <xdr:row>33</xdr:row>
      <xdr:rowOff>152209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0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168736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8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152416</xdr:rowOff>
    </xdr:from>
    <xdr:to>
      <xdr:col>24</xdr:col>
      <xdr:colOff>63500</xdr:colOff>
      <xdr:row>57</xdr:row>
      <xdr:rowOff>156721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5066"/>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152416</xdr:rowOff>
    </xdr:from>
    <xdr:to>
      <xdr:col>19</xdr:col>
      <xdr:colOff>177800</xdr:colOff>
      <xdr:row>58</xdr:row>
      <xdr:rowOff>11618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25066"/>
          <a:ext cx="889000" cy="3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83783</xdr:rowOff>
    </xdr:from>
    <xdr:to>
      <xdr:col>15</xdr:col>
      <xdr:colOff>50800</xdr:colOff>
      <xdr:row>58</xdr:row>
      <xdr:rowOff>11618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56433"/>
          <a:ext cx="889000" cy="9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83783</xdr:rowOff>
    </xdr:from>
    <xdr:to>
      <xdr:col>10</xdr:col>
      <xdr:colOff>114300</xdr:colOff>
      <xdr:row>58</xdr:row>
      <xdr:rowOff>83334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56433"/>
          <a:ext cx="889000" cy="17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105921</xdr:rowOff>
    </xdr:from>
    <xdr:to>
      <xdr:col>24</xdr:col>
      <xdr:colOff>114300</xdr:colOff>
      <xdr:row>58</xdr:row>
      <xdr:rowOff>36071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128798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9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101616</xdr:rowOff>
    </xdr:from>
    <xdr:to>
      <xdr:col>20</xdr:col>
      <xdr:colOff>38100</xdr:colOff>
      <xdr:row>58</xdr:row>
      <xdr:rowOff>31766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48293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132268</xdr:rowOff>
    </xdr:from>
    <xdr:to>
      <xdr:col>15</xdr:col>
      <xdr:colOff>101600</xdr:colOff>
      <xdr:row>58</xdr:row>
      <xdr:rowOff>62418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78945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32983</xdr:rowOff>
    </xdr:from>
    <xdr:to>
      <xdr:col>10</xdr:col>
      <xdr:colOff>165100</xdr:colOff>
      <xdr:row>57</xdr:row>
      <xdr:rowOff>134583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0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151110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8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32534</xdr:rowOff>
    </xdr:from>
    <xdr:to>
      <xdr:col>6</xdr:col>
      <xdr:colOff>38100</xdr:colOff>
      <xdr:row>58</xdr:row>
      <xdr:rowOff>134134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150661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5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87049</xdr:rowOff>
    </xdr:from>
    <xdr:to>
      <xdr:col>24</xdr:col>
      <xdr:colOff>63500</xdr:colOff>
      <xdr:row>76</xdr:row>
      <xdr:rowOff>21651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45799"/>
          <a:ext cx="838200" cy="10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18628</xdr:rowOff>
    </xdr:from>
    <xdr:to>
      <xdr:col>19</xdr:col>
      <xdr:colOff>177800</xdr:colOff>
      <xdr:row>76</xdr:row>
      <xdr:rowOff>21651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48828"/>
          <a:ext cx="8890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18628</xdr:rowOff>
    </xdr:from>
    <xdr:to>
      <xdr:col>15</xdr:col>
      <xdr:colOff>50800</xdr:colOff>
      <xdr:row>76</xdr:row>
      <xdr:rowOff>139219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48828"/>
          <a:ext cx="889000" cy="12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139219</xdr:rowOff>
    </xdr:from>
    <xdr:to>
      <xdr:col>10</xdr:col>
      <xdr:colOff>114300</xdr:colOff>
      <xdr:row>77</xdr:row>
      <xdr:rowOff>21478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69419"/>
          <a:ext cx="889000" cy="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36249</xdr:rowOff>
    </xdr:from>
    <xdr:to>
      <xdr:col>24</xdr:col>
      <xdr:colOff>114300</xdr:colOff>
      <xdr:row>75</xdr:row>
      <xdr:rowOff>137849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9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59126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4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142301</xdr:rowOff>
    </xdr:from>
    <xdr:to>
      <xdr:col>20</xdr:col>
      <xdr:colOff>38100</xdr:colOff>
      <xdr:row>76</xdr:row>
      <xdr:rowOff>72451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0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63578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9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139279</xdr:rowOff>
    </xdr:from>
    <xdr:to>
      <xdr:col>15</xdr:col>
      <xdr:colOff>101600</xdr:colOff>
      <xdr:row>76</xdr:row>
      <xdr:rowOff>69428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980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60555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9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88419</xdr:rowOff>
    </xdr:from>
    <xdr:to>
      <xdr:col>10</xdr:col>
      <xdr:colOff>165100</xdr:colOff>
      <xdr:row>77</xdr:row>
      <xdr:rowOff>18569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11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142128</xdr:rowOff>
    </xdr:from>
    <xdr:to>
      <xdr:col>6</xdr:col>
      <xdr:colOff>38100</xdr:colOff>
      <xdr:row>77</xdr:row>
      <xdr:rowOff>72278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63405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6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87995</xdr:rowOff>
    </xdr:from>
    <xdr:to>
      <xdr:col>24</xdr:col>
      <xdr:colOff>63500</xdr:colOff>
      <xdr:row>96</xdr:row>
      <xdr:rowOff>104519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547195"/>
          <a:ext cx="838200" cy="1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87995</xdr:rowOff>
    </xdr:from>
    <xdr:to>
      <xdr:col>19</xdr:col>
      <xdr:colOff>177800</xdr:colOff>
      <xdr:row>96</xdr:row>
      <xdr:rowOff>92366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547195"/>
          <a:ext cx="889000" cy="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92366</xdr:rowOff>
    </xdr:from>
    <xdr:to>
      <xdr:col>15</xdr:col>
      <xdr:colOff>50800</xdr:colOff>
      <xdr:row>96</xdr:row>
      <xdr:rowOff>137547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51566"/>
          <a:ext cx="889000" cy="4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137547</xdr:rowOff>
    </xdr:from>
    <xdr:to>
      <xdr:col>10</xdr:col>
      <xdr:colOff>114300</xdr:colOff>
      <xdr:row>96</xdr:row>
      <xdr:rowOff>157764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96747"/>
          <a:ext cx="889000" cy="2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53719</xdr:rowOff>
    </xdr:from>
    <xdr:to>
      <xdr:col>24</xdr:col>
      <xdr:colOff>114300</xdr:colOff>
      <xdr:row>96</xdr:row>
      <xdr:rowOff>155319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1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76596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6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37195</xdr:rowOff>
    </xdr:from>
    <xdr:to>
      <xdr:col>20</xdr:col>
      <xdr:colOff>38100</xdr:colOff>
      <xdr:row>96</xdr:row>
      <xdr:rowOff>138795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9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155322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7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41566</xdr:rowOff>
    </xdr:from>
    <xdr:to>
      <xdr:col>15</xdr:col>
      <xdr:colOff>101600</xdr:colOff>
      <xdr:row>96</xdr:row>
      <xdr:rowOff>143166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159693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7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86747</xdr:rowOff>
    </xdr:from>
    <xdr:to>
      <xdr:col>10</xdr:col>
      <xdr:colOff>165100</xdr:colOff>
      <xdr:row>97</xdr:row>
      <xdr:rowOff>16897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33424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2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106964</xdr:rowOff>
    </xdr:from>
    <xdr:to>
      <xdr:col>6</xdr:col>
      <xdr:colOff>38100</xdr:colOff>
      <xdr:row>97</xdr:row>
      <xdr:rowOff>37114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53641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4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54745</xdr:rowOff>
    </xdr:from>
    <xdr:to>
      <xdr:col>55</xdr:col>
      <xdr:colOff>0</xdr:colOff>
      <xdr:row>58</xdr:row>
      <xdr:rowOff>72507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98845"/>
          <a:ext cx="838200" cy="1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72507</xdr:rowOff>
    </xdr:from>
    <xdr:to>
      <xdr:col>50</xdr:col>
      <xdr:colOff>114300</xdr:colOff>
      <xdr:row>58</xdr:row>
      <xdr:rowOff>72903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16607"/>
          <a:ext cx="889000" cy="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118478</xdr:rowOff>
    </xdr:from>
    <xdr:to>
      <xdr:col>45</xdr:col>
      <xdr:colOff>177800</xdr:colOff>
      <xdr:row>58</xdr:row>
      <xdr:rowOff>72903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91128"/>
          <a:ext cx="889000" cy="12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118478</xdr:rowOff>
    </xdr:from>
    <xdr:to>
      <xdr:col>41</xdr:col>
      <xdr:colOff>50800</xdr:colOff>
      <xdr:row>57</xdr:row>
      <xdr:rowOff>145652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91128"/>
          <a:ext cx="889000" cy="2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3945</xdr:rowOff>
    </xdr:from>
    <xdr:to>
      <xdr:col>55</xdr:col>
      <xdr:colOff>50800</xdr:colOff>
      <xdr:row>58</xdr:row>
      <xdr:rowOff>105545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90322</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6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21707</xdr:rowOff>
    </xdr:from>
    <xdr:to>
      <xdr:col>50</xdr:col>
      <xdr:colOff>165100</xdr:colOff>
      <xdr:row>58</xdr:row>
      <xdr:rowOff>123307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6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114434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5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22103</xdr:rowOff>
    </xdr:from>
    <xdr:to>
      <xdr:col>46</xdr:col>
      <xdr:colOff>38100</xdr:colOff>
      <xdr:row>58</xdr:row>
      <xdr:rowOff>123703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6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114830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5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67678</xdr:rowOff>
    </xdr:from>
    <xdr:to>
      <xdr:col>41</xdr:col>
      <xdr:colOff>101600</xdr:colOff>
      <xdr:row>57</xdr:row>
      <xdr:rowOff>169278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4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160405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3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94852</xdr:rowOff>
    </xdr:from>
    <xdr:to>
      <xdr:col>36</xdr:col>
      <xdr:colOff>165100</xdr:colOff>
      <xdr:row>58</xdr:row>
      <xdr:rowOff>25002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16129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6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158308</xdr:rowOff>
    </xdr:from>
    <xdr:to>
      <xdr:col>55</xdr:col>
      <xdr:colOff>0</xdr:colOff>
      <xdr:row>78</xdr:row>
      <xdr:rowOff>17399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59958"/>
          <a:ext cx="838200" cy="3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158308</xdr:rowOff>
    </xdr:from>
    <xdr:to>
      <xdr:col>50</xdr:col>
      <xdr:colOff>114300</xdr:colOff>
      <xdr:row>78</xdr:row>
      <xdr:rowOff>19946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59958"/>
          <a:ext cx="889000" cy="3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168646</xdr:rowOff>
    </xdr:from>
    <xdr:to>
      <xdr:col>45</xdr:col>
      <xdr:colOff>177800</xdr:colOff>
      <xdr:row>78</xdr:row>
      <xdr:rowOff>19946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70296"/>
          <a:ext cx="889000" cy="2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168646</xdr:rowOff>
    </xdr:from>
    <xdr:to>
      <xdr:col>41</xdr:col>
      <xdr:colOff>50800</xdr:colOff>
      <xdr:row>78</xdr:row>
      <xdr:rowOff>24933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70296"/>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138049</xdr:rowOff>
    </xdr:from>
    <xdr:to>
      <xdr:col>55</xdr:col>
      <xdr:colOff>50800</xdr:colOff>
      <xdr:row>78</xdr:row>
      <xdr:rowOff>68199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107508</xdr:rowOff>
    </xdr:from>
    <xdr:to>
      <xdr:col>50</xdr:col>
      <xdr:colOff>165100</xdr:colOff>
      <xdr:row>78</xdr:row>
      <xdr:rowOff>37658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0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8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140596</xdr:rowOff>
    </xdr:from>
    <xdr:to>
      <xdr:col>46</xdr:col>
      <xdr:colOff>38100</xdr:colOff>
      <xdr:row>78</xdr:row>
      <xdr:rowOff>70746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61873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3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117846</xdr:rowOff>
    </xdr:from>
    <xdr:to>
      <xdr:col>41</xdr:col>
      <xdr:colOff>101600</xdr:colOff>
      <xdr:row>78</xdr:row>
      <xdr:rowOff>47996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39123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1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145583</xdr:rowOff>
    </xdr:from>
    <xdr:to>
      <xdr:col>36</xdr:col>
      <xdr:colOff>165100</xdr:colOff>
      <xdr:row>78</xdr:row>
      <xdr:rowOff>75733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4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92260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79418</xdr:rowOff>
    </xdr:from>
    <xdr:to>
      <xdr:col>55</xdr:col>
      <xdr:colOff>0</xdr:colOff>
      <xdr:row>97</xdr:row>
      <xdr:rowOff>105037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10068"/>
          <a:ext cx="838200" cy="2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105037</xdr:rowOff>
    </xdr:from>
    <xdr:to>
      <xdr:col>50</xdr:col>
      <xdr:colOff>114300</xdr:colOff>
      <xdr:row>97</xdr:row>
      <xdr:rowOff>146200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35687"/>
          <a:ext cx="889000" cy="4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146200</xdr:rowOff>
    </xdr:from>
    <xdr:to>
      <xdr:col>45</xdr:col>
      <xdr:colOff>177800</xdr:colOff>
      <xdr:row>97</xdr:row>
      <xdr:rowOff>148044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76850"/>
          <a:ext cx="8890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148044</xdr:rowOff>
    </xdr:from>
    <xdr:to>
      <xdr:col>41</xdr:col>
      <xdr:colOff>50800</xdr:colOff>
      <xdr:row>97</xdr:row>
      <xdr:rowOff>161782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778694"/>
          <a:ext cx="889000" cy="1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28618</xdr:rowOff>
    </xdr:from>
    <xdr:to>
      <xdr:col>55</xdr:col>
      <xdr:colOff>50800</xdr:colOff>
      <xdr:row>97</xdr:row>
      <xdr:rowOff>130218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5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7045</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3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54237</xdr:rowOff>
    </xdr:from>
    <xdr:to>
      <xdr:col>50</xdr:col>
      <xdr:colOff>165100</xdr:colOff>
      <xdr:row>97</xdr:row>
      <xdr:rowOff>155837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146964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95400</xdr:rowOff>
    </xdr:from>
    <xdr:to>
      <xdr:col>46</xdr:col>
      <xdr:colOff>38100</xdr:colOff>
      <xdr:row>98</xdr:row>
      <xdr:rowOff>25550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16677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1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97244</xdr:rowOff>
    </xdr:from>
    <xdr:to>
      <xdr:col>41</xdr:col>
      <xdr:colOff>101600</xdr:colOff>
      <xdr:row>98</xdr:row>
      <xdr:rowOff>27394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2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18521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2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110982</xdr:rowOff>
    </xdr:from>
    <xdr:to>
      <xdr:col>36</xdr:col>
      <xdr:colOff>165100</xdr:colOff>
      <xdr:row>98</xdr:row>
      <xdr:rowOff>41132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4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32259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3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138969</xdr:rowOff>
    </xdr:from>
    <xdr:to>
      <xdr:col>85</xdr:col>
      <xdr:colOff>127000</xdr:colOff>
      <xdr:row>34</xdr:row>
      <xdr:rowOff>110645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5796819"/>
          <a:ext cx="838200" cy="14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54272</xdr:rowOff>
    </xdr:from>
    <xdr:to>
      <xdr:col>81</xdr:col>
      <xdr:colOff>50800</xdr:colOff>
      <xdr:row>34</xdr:row>
      <xdr:rowOff>110645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540672"/>
          <a:ext cx="889000" cy="39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155794</xdr:rowOff>
    </xdr:from>
    <xdr:to>
      <xdr:col>76</xdr:col>
      <xdr:colOff>114300</xdr:colOff>
      <xdr:row>32</xdr:row>
      <xdr:rowOff>54272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299294"/>
          <a:ext cx="889000" cy="24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155794</xdr:rowOff>
    </xdr:from>
    <xdr:to>
      <xdr:col>71</xdr:col>
      <xdr:colOff>177800</xdr:colOff>
      <xdr:row>33</xdr:row>
      <xdr:rowOff>128590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299294"/>
          <a:ext cx="889000" cy="48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88169</xdr:rowOff>
    </xdr:from>
    <xdr:to>
      <xdr:col>85</xdr:col>
      <xdr:colOff>177800</xdr:colOff>
      <xdr:row>34</xdr:row>
      <xdr:rowOff>18319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7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111046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597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59845</xdr:rowOff>
    </xdr:from>
    <xdr:to>
      <xdr:col>81</xdr:col>
      <xdr:colOff>101600</xdr:colOff>
      <xdr:row>34</xdr:row>
      <xdr:rowOff>161445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88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6522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66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3472</xdr:rowOff>
    </xdr:from>
    <xdr:to>
      <xdr:col>76</xdr:col>
      <xdr:colOff>165100</xdr:colOff>
      <xdr:row>32</xdr:row>
      <xdr:rowOff>105072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48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121599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26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104994</xdr:rowOff>
    </xdr:from>
    <xdr:to>
      <xdr:col>72</xdr:col>
      <xdr:colOff>38100</xdr:colOff>
      <xdr:row>31</xdr:row>
      <xdr:rowOff>35144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2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51671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0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77790</xdr:rowOff>
    </xdr:from>
    <xdr:to>
      <xdr:col>67</xdr:col>
      <xdr:colOff>101600</xdr:colOff>
      <xdr:row>34</xdr:row>
      <xdr:rowOff>7940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73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24467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51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40552</xdr:rowOff>
    </xdr:from>
    <xdr:to>
      <xdr:col>85</xdr:col>
      <xdr:colOff>127000</xdr:colOff>
      <xdr:row>57</xdr:row>
      <xdr:rowOff>84735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13202"/>
          <a:ext cx="838200" cy="4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56480</xdr:rowOff>
    </xdr:from>
    <xdr:to>
      <xdr:col>81</xdr:col>
      <xdr:colOff>50800</xdr:colOff>
      <xdr:row>57</xdr:row>
      <xdr:rowOff>84735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829130"/>
          <a:ext cx="889000" cy="2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82162</xdr:rowOff>
    </xdr:from>
    <xdr:to>
      <xdr:col>76</xdr:col>
      <xdr:colOff>114300</xdr:colOff>
      <xdr:row>57</xdr:row>
      <xdr:rowOff>56480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683362"/>
          <a:ext cx="889000" cy="14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82162</xdr:rowOff>
    </xdr:from>
    <xdr:to>
      <xdr:col>71</xdr:col>
      <xdr:colOff>177800</xdr:colOff>
      <xdr:row>56</xdr:row>
      <xdr:rowOff>117448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683362"/>
          <a:ext cx="889000" cy="3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161202</xdr:rowOff>
    </xdr:from>
    <xdr:to>
      <xdr:col>85</xdr:col>
      <xdr:colOff>177800</xdr:colOff>
      <xdr:row>57</xdr:row>
      <xdr:rowOff>91352</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6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139629</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4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33935</xdr:rowOff>
    </xdr:from>
    <xdr:to>
      <xdr:col>81</xdr:col>
      <xdr:colOff>101600</xdr:colOff>
      <xdr:row>57</xdr:row>
      <xdr:rowOff>135535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126662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9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5680</xdr:rowOff>
    </xdr:from>
    <xdr:to>
      <xdr:col>76</xdr:col>
      <xdr:colOff>165100</xdr:colOff>
      <xdr:row>57</xdr:row>
      <xdr:rowOff>107280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98407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31362</xdr:rowOff>
    </xdr:from>
    <xdr:to>
      <xdr:col>72</xdr:col>
      <xdr:colOff>38100</xdr:colOff>
      <xdr:row>56</xdr:row>
      <xdr:rowOff>132962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3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149489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0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66648</xdr:rowOff>
    </xdr:from>
    <xdr:to>
      <xdr:col>67</xdr:col>
      <xdr:colOff>101600</xdr:colOff>
      <xdr:row>56</xdr:row>
      <xdr:rowOff>168248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6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72758</xdr:rowOff>
    </xdr:from>
    <xdr:to>
      <xdr:col>85</xdr:col>
      <xdr:colOff>127000</xdr:colOff>
      <xdr:row>78</xdr:row>
      <xdr:rowOff>119075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445858"/>
          <a:ext cx="838200" cy="4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118363</xdr:rowOff>
    </xdr:from>
    <xdr:to>
      <xdr:col>81</xdr:col>
      <xdr:colOff>50800</xdr:colOff>
      <xdr:row>78</xdr:row>
      <xdr:rowOff>119075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91463"/>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118363</xdr:rowOff>
    </xdr:from>
    <xdr:to>
      <xdr:col>76</xdr:col>
      <xdr:colOff>114300</xdr:colOff>
      <xdr:row>79</xdr:row>
      <xdr:rowOff>23952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491463"/>
          <a:ext cx="889000" cy="7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23952</xdr:rowOff>
    </xdr:from>
    <xdr:to>
      <xdr:col>71</xdr:col>
      <xdr:colOff>177800</xdr:colOff>
      <xdr:row>79</xdr:row>
      <xdr:rowOff>32626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68502"/>
          <a:ext cx="8890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21958</xdr:rowOff>
    </xdr:from>
    <xdr:to>
      <xdr:col>85</xdr:col>
      <xdr:colOff>177800</xdr:colOff>
      <xdr:row>78</xdr:row>
      <xdr:rowOff>123558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44835</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4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68275</xdr:rowOff>
    </xdr:from>
    <xdr:to>
      <xdr:col>81</xdr:col>
      <xdr:colOff>101600</xdr:colOff>
      <xdr:row>78</xdr:row>
      <xdr:rowOff>169875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161002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3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67563</xdr:rowOff>
    </xdr:from>
    <xdr:to>
      <xdr:col>76</xdr:col>
      <xdr:colOff>165100</xdr:colOff>
      <xdr:row>78</xdr:row>
      <xdr:rowOff>169163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160290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144602</xdr:rowOff>
    </xdr:from>
    <xdr:to>
      <xdr:col>72</xdr:col>
      <xdr:colOff>38100</xdr:colOff>
      <xdr:row>79</xdr:row>
      <xdr:rowOff>74752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1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65879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1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153276</xdr:rowOff>
    </xdr:from>
    <xdr:to>
      <xdr:col>67</xdr:col>
      <xdr:colOff>101600</xdr:colOff>
      <xdr:row>79</xdr:row>
      <xdr:rowOff>83426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74553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619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125310</xdr:rowOff>
    </xdr:from>
    <xdr:to>
      <xdr:col>85</xdr:col>
      <xdr:colOff>127000</xdr:colOff>
      <xdr:row>97</xdr:row>
      <xdr:rowOff>129966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55960"/>
          <a:ext cx="8382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129966</xdr:rowOff>
    </xdr:from>
    <xdr:to>
      <xdr:col>81</xdr:col>
      <xdr:colOff>50800</xdr:colOff>
      <xdr:row>97</xdr:row>
      <xdr:rowOff>137122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60616"/>
          <a:ext cx="8890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137122</xdr:rowOff>
    </xdr:from>
    <xdr:to>
      <xdr:col>76</xdr:col>
      <xdr:colOff>114300</xdr:colOff>
      <xdr:row>97</xdr:row>
      <xdr:rowOff>141849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67772"/>
          <a:ext cx="889000" cy="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141849</xdr:rowOff>
    </xdr:from>
    <xdr:to>
      <xdr:col>71</xdr:col>
      <xdr:colOff>177800</xdr:colOff>
      <xdr:row>97</xdr:row>
      <xdr:rowOff>142273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72499"/>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74510</xdr:rowOff>
    </xdr:from>
    <xdr:to>
      <xdr:col>85</xdr:col>
      <xdr:colOff>177800</xdr:colOff>
      <xdr:row>98</xdr:row>
      <xdr:rowOff>4660</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0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33887</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9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79166</xdr:rowOff>
    </xdr:from>
    <xdr:to>
      <xdr:col>81</xdr:col>
      <xdr:colOff>101600</xdr:colOff>
      <xdr:row>98</xdr:row>
      <xdr:rowOff>9316</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0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25843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86322</xdr:rowOff>
    </xdr:from>
    <xdr:to>
      <xdr:col>76</xdr:col>
      <xdr:colOff>165100</xdr:colOff>
      <xdr:row>98</xdr:row>
      <xdr:rowOff>16472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1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32999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9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91049</xdr:rowOff>
    </xdr:from>
    <xdr:to>
      <xdr:col>72</xdr:col>
      <xdr:colOff>38100</xdr:colOff>
      <xdr:row>98</xdr:row>
      <xdr:rowOff>21199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2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37726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9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91473</xdr:rowOff>
    </xdr:from>
    <xdr:to>
      <xdr:col>67</xdr:col>
      <xdr:colOff>101600</xdr:colOff>
      <xdr:row>98</xdr:row>
      <xdr:rowOff>21623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2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38150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9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90963</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577363"/>
          <a:ext cx="1269" cy="107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6601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931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37640</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35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90963</xdr:rowOff>
    </xdr:from>
    <xdr:to>
      <xdr:col>116</xdr:col>
      <xdr:colOff>152400</xdr:colOff>
      <xdr:row>32</xdr:row>
      <xdr:rowOff>90963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57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2906</xdr:rowOff>
    </xdr:from>
    <xdr:to>
      <xdr:col>116</xdr:col>
      <xdr:colOff>63500</xdr:colOff>
      <xdr:row>33</xdr:row>
      <xdr:rowOff>130007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5146406"/>
          <a:ext cx="838200" cy="64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51050</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661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72623</xdr:rowOff>
    </xdr:from>
    <xdr:to>
      <xdr:col>116</xdr:col>
      <xdr:colOff>114300</xdr:colOff>
      <xdr:row>39</xdr:row>
      <xdr:rowOff>2773</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8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2906</xdr:rowOff>
    </xdr:from>
    <xdr:to>
      <xdr:col>111</xdr:col>
      <xdr:colOff>177800</xdr:colOff>
      <xdr:row>35</xdr:row>
      <xdr:rowOff>69657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0434300" y="5146406"/>
          <a:ext cx="889000" cy="92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76190</xdr:rowOff>
    </xdr:from>
    <xdr:to>
      <xdr:col>112</xdr:col>
      <xdr:colOff>38100</xdr:colOff>
      <xdr:row>39</xdr:row>
      <xdr:rowOff>6340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168917</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684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87854</xdr:rowOff>
    </xdr:from>
    <xdr:to>
      <xdr:col>107</xdr:col>
      <xdr:colOff>50800</xdr:colOff>
      <xdr:row>35</xdr:row>
      <xdr:rowOff>69657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5917154"/>
          <a:ext cx="889000" cy="15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83322</xdr:rowOff>
    </xdr:from>
    <xdr:to>
      <xdr:col>107</xdr:col>
      <xdr:colOff>101600</xdr:colOff>
      <xdr:row>39</xdr:row>
      <xdr:rowOff>13472</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4599</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6691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87854</xdr:rowOff>
    </xdr:from>
    <xdr:to>
      <xdr:col>102</xdr:col>
      <xdr:colOff>114300</xdr:colOff>
      <xdr:row>34</xdr:row>
      <xdr:rowOff>89957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8656300" y="5917154"/>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76556</xdr:rowOff>
    </xdr:from>
    <xdr:to>
      <xdr:col>102</xdr:col>
      <xdr:colOff>165100</xdr:colOff>
      <xdr:row>39</xdr:row>
      <xdr:rowOff>6706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169283</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684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77927</xdr:rowOff>
    </xdr:from>
    <xdr:to>
      <xdr:col>98</xdr:col>
      <xdr:colOff>38100</xdr:colOff>
      <xdr:row>39</xdr:row>
      <xdr:rowOff>8077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170654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685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79207</xdr:rowOff>
    </xdr:from>
    <xdr:to>
      <xdr:col>116</xdr:col>
      <xdr:colOff>114300</xdr:colOff>
      <xdr:row>34</xdr:row>
      <xdr:rowOff>9357</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57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102084</xdr:rowOff>
    </xdr:from>
    <xdr:ext cx="469744"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558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29</xdr:row>
      <xdr:rowOff>123556</xdr:rowOff>
    </xdr:from>
    <xdr:to>
      <xdr:col>112</xdr:col>
      <xdr:colOff>38100</xdr:colOff>
      <xdr:row>30</xdr:row>
      <xdr:rowOff>53706</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509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28</xdr:row>
      <xdr:rowOff>70233</xdr:rowOff>
    </xdr:from>
    <xdr:ext cx="534377"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56111" y="487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18857</xdr:rowOff>
    </xdr:from>
    <xdr:to>
      <xdr:col>107</xdr:col>
      <xdr:colOff>101600</xdr:colOff>
      <xdr:row>35</xdr:row>
      <xdr:rowOff>120457</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0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136984</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199428" y="579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37054</xdr:rowOff>
    </xdr:from>
    <xdr:to>
      <xdr:col>102</xdr:col>
      <xdr:colOff>165100</xdr:colOff>
      <xdr:row>34</xdr:row>
      <xdr:rowOff>138654</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586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155181</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10428" y="564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39157</xdr:rowOff>
    </xdr:from>
    <xdr:to>
      <xdr:col>98</xdr:col>
      <xdr:colOff>38100</xdr:colOff>
      <xdr:row>34</xdr:row>
      <xdr:rowOff>140757</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58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157284</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21428" y="56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前年度と比較し大幅増となっている。これは、低所得世帯等支援給付金給付事業の実施による一時的な増嵩であるものの、今後、障害福祉費や生活保護費の増が予想されることから、引き続き動向を注視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類似団体内平均値より高い水準で推移している。これは有人離島をはじめ、集落が点在している本市の地理的要因から、各地区に診療所を設置しているほか、一般廃棄物及びし尿処理に係る海上輸送等に多額の経費を要するため、類似団体と比較が困難な事情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前年度と比較し大幅増となっている。これは、災害対応特殊消防ポンプ自動車の整備や消防団格納庫の整備を行ったことによるものである。また、類似団体内平均値より高い水準で推移しているが、これは、消防業務を直営で実施していることによる経費の増嵩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・諸支出金について、定期航路事業減債基金の残高を確保するための繰出金が皆減となったことから、前年度と比較し大幅減となっている。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財政調整基金については、決算剰余金を中心に積み立てるとともに、最低水準の取り崩しに努めている。令和５年度は取り崩しを行わなかったことから、前年度と比較し</a:t>
          </a:r>
          <a:r>
            <a:rPr kumimoji="1" lang="en-US" altLang="ja-JP" sz="1400">
              <a:latin typeface="ＭＳ ゴシック" pitchFamily="49" charset="-128"/>
              <a:ea typeface="ＭＳ ゴシック" pitchFamily="49" charset="-128"/>
            </a:rPr>
            <a:t>4.19</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20.11</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引き続き、財政健全化の取り組みを進め、基金残高の確保に努めていく。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全会計を対象とした連結実質赤字比率は算定されていない。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各特別会計において、一般会計繰入金への依存度が高くなっている傾向にあることから、健全な財政運営のため、自主財源の確保に努める。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13652431</v>
      </c>
      <c r="BO4" s="384"/>
      <c r="BP4" s="384"/>
      <c r="BQ4" s="384"/>
      <c r="BR4" s="384"/>
      <c r="BS4" s="384"/>
      <c r="BT4" s="384"/>
      <c r="BU4" s="385"/>
      <c r="BV4" s="383">
        <v>13593629</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6.9</v>
      </c>
      <c r="CU4" s="390"/>
      <c r="CV4" s="390"/>
      <c r="CW4" s="390"/>
      <c r="CX4" s="390"/>
      <c r="CY4" s="390"/>
      <c r="CZ4" s="390"/>
      <c r="DA4" s="391"/>
      <c r="DB4" s="389">
        <v>9.1</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13181850</v>
      </c>
      <c r="BO5" s="421"/>
      <c r="BP5" s="421"/>
      <c r="BQ5" s="421"/>
      <c r="BR5" s="421"/>
      <c r="BS5" s="421"/>
      <c r="BT5" s="421"/>
      <c r="BU5" s="422"/>
      <c r="BV5" s="420">
        <v>12965604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87.5</v>
      </c>
      <c r="CU5" s="418"/>
      <c r="CV5" s="418"/>
      <c r="CW5" s="418"/>
      <c r="CX5" s="418"/>
      <c r="CY5" s="418"/>
      <c r="CZ5" s="418"/>
      <c r="DA5" s="419"/>
      <c r="DB5" s="417">
        <v>86</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470581</v>
      </c>
      <c r="BO6" s="421"/>
      <c r="BP6" s="421"/>
      <c r="BQ6" s="421"/>
      <c r="BR6" s="421"/>
      <c r="BS6" s="421"/>
      <c r="BT6" s="421"/>
      <c r="BU6" s="422"/>
      <c r="BV6" s="420">
        <v>628025</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88</v>
      </c>
      <c r="CU6" s="458"/>
      <c r="CV6" s="458"/>
      <c r="CW6" s="458"/>
      <c r="CX6" s="458"/>
      <c r="CY6" s="458"/>
      <c r="CZ6" s="458"/>
      <c r="DA6" s="459"/>
      <c r="DB6" s="457">
        <v>87.1</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1395</v>
      </c>
      <c r="BO7" s="421"/>
      <c r="BP7" s="421"/>
      <c r="BQ7" s="421"/>
      <c r="BR7" s="421"/>
      <c r="BS7" s="421"/>
      <c r="BT7" s="421"/>
      <c r="BU7" s="422"/>
      <c r="BV7" s="420">
        <v>7295</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6771783</v>
      </c>
      <c r="CU7" s="421"/>
      <c r="CV7" s="421"/>
      <c r="CW7" s="421"/>
      <c r="CX7" s="421"/>
      <c r="CY7" s="421"/>
      <c r="CZ7" s="421"/>
      <c r="DA7" s="422"/>
      <c r="DB7" s="420">
        <v>6784699</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104</v>
      </c>
      <c r="AV8" s="453"/>
      <c r="AW8" s="453"/>
      <c r="AX8" s="453"/>
      <c r="AY8" s="454" t="s">
        <v>105</v>
      </c>
      <c r="AZ8" s="455"/>
      <c r="BA8" s="455"/>
      <c r="BB8" s="455"/>
      <c r="BC8" s="455"/>
      <c r="BD8" s="455"/>
      <c r="BE8" s="455"/>
      <c r="BF8" s="455"/>
      <c r="BG8" s="455"/>
      <c r="BH8" s="455"/>
      <c r="BI8" s="455"/>
      <c r="BJ8" s="455"/>
      <c r="BK8" s="455"/>
      <c r="BL8" s="455"/>
      <c r="BM8" s="456"/>
      <c r="BN8" s="420">
        <v>469186</v>
      </c>
      <c r="BO8" s="421"/>
      <c r="BP8" s="421"/>
      <c r="BQ8" s="421"/>
      <c r="BR8" s="421"/>
      <c r="BS8" s="421"/>
      <c r="BT8" s="421"/>
      <c r="BU8" s="422"/>
      <c r="BV8" s="420">
        <v>620730</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0.4</v>
      </c>
      <c r="CU8" s="461"/>
      <c r="CV8" s="461"/>
      <c r="CW8" s="461"/>
      <c r="CX8" s="461"/>
      <c r="CY8" s="461"/>
      <c r="CZ8" s="461"/>
      <c r="DA8" s="462"/>
      <c r="DB8" s="460">
        <v>0.41</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17525</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104</v>
      </c>
      <c r="AV9" s="453"/>
      <c r="AW9" s="453"/>
      <c r="AX9" s="453"/>
      <c r="AY9" s="454" t="s">
        <v>111</v>
      </c>
      <c r="AZ9" s="455"/>
      <c r="BA9" s="455"/>
      <c r="BB9" s="455"/>
      <c r="BC9" s="455"/>
      <c r="BD9" s="455"/>
      <c r="BE9" s="455"/>
      <c r="BF9" s="455"/>
      <c r="BG9" s="455"/>
      <c r="BH9" s="455"/>
      <c r="BI9" s="455"/>
      <c r="BJ9" s="455"/>
      <c r="BK9" s="455"/>
      <c r="BL9" s="455"/>
      <c r="BM9" s="456"/>
      <c r="BN9" s="420">
        <v>-151544</v>
      </c>
      <c r="BO9" s="421"/>
      <c r="BP9" s="421"/>
      <c r="BQ9" s="421"/>
      <c r="BR9" s="421"/>
      <c r="BS9" s="421"/>
      <c r="BT9" s="421"/>
      <c r="BU9" s="422"/>
      <c r="BV9" s="420">
        <v>-249298</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15.3</v>
      </c>
      <c r="CU9" s="418"/>
      <c r="CV9" s="418"/>
      <c r="CW9" s="418"/>
      <c r="CX9" s="418"/>
      <c r="CY9" s="418"/>
      <c r="CZ9" s="418"/>
      <c r="DA9" s="419"/>
      <c r="DB9" s="417">
        <v>14.6</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19448</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104</v>
      </c>
      <c r="AV10" s="453"/>
      <c r="AW10" s="453"/>
      <c r="AX10" s="453"/>
      <c r="AY10" s="454" t="s">
        <v>115</v>
      </c>
      <c r="AZ10" s="455"/>
      <c r="BA10" s="455"/>
      <c r="BB10" s="455"/>
      <c r="BC10" s="455"/>
      <c r="BD10" s="455"/>
      <c r="BE10" s="455"/>
      <c r="BF10" s="455"/>
      <c r="BG10" s="455"/>
      <c r="BH10" s="455"/>
      <c r="BI10" s="455"/>
      <c r="BJ10" s="455"/>
      <c r="BK10" s="455"/>
      <c r="BL10" s="455"/>
      <c r="BM10" s="456"/>
      <c r="BN10" s="420">
        <v>281885</v>
      </c>
      <c r="BO10" s="421"/>
      <c r="BP10" s="421"/>
      <c r="BQ10" s="421"/>
      <c r="BR10" s="421"/>
      <c r="BS10" s="421"/>
      <c r="BT10" s="421"/>
      <c r="BU10" s="422"/>
      <c r="BV10" s="420">
        <v>219388</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104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16842</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90"/>
      <c r="M13" s="511" t="s">
        <v>130</v>
      </c>
      <c r="N13" s="512"/>
      <c r="O13" s="512"/>
      <c r="P13" s="512"/>
      <c r="Q13" s="513"/>
      <c r="R13" s="504">
        <v>16411</v>
      </c>
      <c r="S13" s="505"/>
      <c r="T13" s="505"/>
      <c r="U13" s="505"/>
      <c r="V13" s="506"/>
      <c r="W13" s="436" t="s">
        <v>131</v>
      </c>
      <c r="X13" s="437"/>
      <c r="Y13" s="437"/>
      <c r="Z13" s="437"/>
      <c r="AA13" s="437"/>
      <c r="AB13" s="427"/>
      <c r="AC13" s="471">
        <v>1131</v>
      </c>
      <c r="AD13" s="472"/>
      <c r="AE13" s="472"/>
      <c r="AF13" s="472"/>
      <c r="AG13" s="514"/>
      <c r="AH13" s="471">
        <v>1430</v>
      </c>
      <c r="AI13" s="472"/>
      <c r="AJ13" s="472"/>
      <c r="AK13" s="472"/>
      <c r="AL13" s="473"/>
      <c r="AM13" s="449" t="s">
        <v>132</v>
      </c>
      <c r="AN13" s="450"/>
      <c r="AO13" s="450"/>
      <c r="AP13" s="450"/>
      <c r="AQ13" s="450"/>
      <c r="AR13" s="450"/>
      <c r="AS13" s="450"/>
      <c r="AT13" s="451"/>
      <c r="AU13" s="452" t="s">
        <v>104</v>
      </c>
      <c r="AV13" s="453"/>
      <c r="AW13" s="453"/>
      <c r="AX13" s="453"/>
      <c r="AY13" s="454" t="s">
        <v>133</v>
      </c>
      <c r="AZ13" s="455"/>
      <c r="BA13" s="455"/>
      <c r="BB13" s="455"/>
      <c r="BC13" s="455"/>
      <c r="BD13" s="455"/>
      <c r="BE13" s="455"/>
      <c r="BF13" s="455"/>
      <c r="BG13" s="455"/>
      <c r="BH13" s="455"/>
      <c r="BI13" s="455"/>
      <c r="BJ13" s="455"/>
      <c r="BK13" s="455"/>
      <c r="BL13" s="455"/>
      <c r="BM13" s="456"/>
      <c r="BN13" s="420">
        <v>130341</v>
      </c>
      <c r="BO13" s="421"/>
      <c r="BP13" s="421"/>
      <c r="BQ13" s="421"/>
      <c r="BR13" s="421"/>
      <c r="BS13" s="421"/>
      <c r="BT13" s="421"/>
      <c r="BU13" s="422"/>
      <c r="BV13" s="420">
        <v>-29910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7.7</v>
      </c>
      <c r="CU13" s="418"/>
      <c r="CV13" s="418"/>
      <c r="CW13" s="418"/>
      <c r="CX13" s="418"/>
      <c r="CY13" s="418"/>
      <c r="CZ13" s="418"/>
      <c r="DA13" s="419"/>
      <c r="DB13" s="417">
        <v>7.9</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17215</v>
      </c>
      <c r="S14" s="505"/>
      <c r="T14" s="505"/>
      <c r="U14" s="505"/>
      <c r="V14" s="506"/>
      <c r="W14" s="410"/>
      <c r="X14" s="411"/>
      <c r="Y14" s="411"/>
      <c r="Z14" s="411"/>
      <c r="AA14" s="411"/>
      <c r="AB14" s="400"/>
      <c r="AC14" s="507">
        <v>13.2</v>
      </c>
      <c r="AD14" s="508"/>
      <c r="AE14" s="508"/>
      <c r="AF14" s="508"/>
      <c r="AG14" s="509"/>
      <c r="AH14" s="507">
        <v>14.8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v>10.4</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90"/>
      <c r="M15" s="511" t="s">
        <v>130</v>
      </c>
      <c r="N15" s="512"/>
      <c r="O15" s="512"/>
      <c r="P15" s="512"/>
      <c r="Q15" s="513"/>
      <c r="R15" s="504">
        <v>16901</v>
      </c>
      <c r="S15" s="505"/>
      <c r="T15" s="505"/>
      <c r="U15" s="505"/>
      <c r="V15" s="506"/>
      <c r="W15" s="436" t="s">
        <v>137</v>
      </c>
      <c r="X15" s="437"/>
      <c r="Y15" s="437"/>
      <c r="Z15" s="437"/>
      <c r="AA15" s="437"/>
      <c r="AB15" s="427"/>
      <c r="AC15" s="471">
        <v>1445</v>
      </c>
      <c r="AD15" s="472"/>
      <c r="AE15" s="472"/>
      <c r="AF15" s="472"/>
      <c r="AG15" s="514"/>
      <c r="AH15" s="471">
        <v>1691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2463117</v>
      </c>
      <c r="BO15" s="384"/>
      <c r="BP15" s="384"/>
      <c r="BQ15" s="384"/>
      <c r="BR15" s="384"/>
      <c r="BS15" s="384"/>
      <c r="BT15" s="384"/>
      <c r="BU15" s="385"/>
      <c r="BV15" s="383">
        <v>2430369</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16.8</v>
      </c>
      <c r="AD16" s="508"/>
      <c r="AE16" s="508"/>
      <c r="AF16" s="508"/>
      <c r="AG16" s="509"/>
      <c r="AH16" s="507">
        <v>17.5</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6068057</v>
      </c>
      <c r="BO16" s="421"/>
      <c r="BP16" s="421"/>
      <c r="BQ16" s="421"/>
      <c r="BR16" s="421"/>
      <c r="BS16" s="421"/>
      <c r="BT16" s="421"/>
      <c r="BU16" s="422"/>
      <c r="BV16" s="420">
        <v>6042788</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6012</v>
      </c>
      <c r="AD17" s="472"/>
      <c r="AE17" s="472"/>
      <c r="AF17" s="472"/>
      <c r="AG17" s="514"/>
      <c r="AH17" s="471">
        <v>6545</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3126510</v>
      </c>
      <c r="BO17" s="421"/>
      <c r="BP17" s="421"/>
      <c r="BQ17" s="421"/>
      <c r="BR17" s="421"/>
      <c r="BS17" s="421"/>
      <c r="BT17" s="421"/>
      <c r="BU17" s="422"/>
      <c r="BV17" s="420">
        <v>3083519</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107.34</v>
      </c>
      <c r="M18" s="544"/>
      <c r="N18" s="544"/>
      <c r="O18" s="544"/>
      <c r="P18" s="544"/>
      <c r="Q18" s="544"/>
      <c r="R18" s="545"/>
      <c r="S18" s="545"/>
      <c r="T18" s="545"/>
      <c r="U18" s="545"/>
      <c r="V18" s="546"/>
      <c r="W18" s="438"/>
      <c r="X18" s="439"/>
      <c r="Y18" s="439"/>
      <c r="Z18" s="439"/>
      <c r="AA18" s="439"/>
      <c r="AB18" s="430"/>
      <c r="AC18" s="547">
        <v>70</v>
      </c>
      <c r="AD18" s="548"/>
      <c r="AE18" s="548"/>
      <c r="AF18" s="548"/>
      <c r="AG18" s="549"/>
      <c r="AH18" s="547">
        <v>67.7</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6138970</v>
      </c>
      <c r="BO18" s="421"/>
      <c r="BP18" s="421"/>
      <c r="BQ18" s="421"/>
      <c r="BR18" s="421"/>
      <c r="BS18" s="421"/>
      <c r="BT18" s="421"/>
      <c r="BU18" s="422"/>
      <c r="BV18" s="420">
        <v>6046286</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163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8799007</v>
      </c>
      <c r="BO19" s="421"/>
      <c r="BP19" s="421"/>
      <c r="BQ19" s="421"/>
      <c r="BR19" s="421"/>
      <c r="BS19" s="421"/>
      <c r="BT19" s="421"/>
      <c r="BU19" s="422"/>
      <c r="BV19" s="420">
        <v>9169501</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7382</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10645193</v>
      </c>
      <c r="BO22" s="384"/>
      <c r="BP22" s="384"/>
      <c r="BQ22" s="384"/>
      <c r="BR22" s="384"/>
      <c r="BS22" s="384"/>
      <c r="BT22" s="384"/>
      <c r="BU22" s="385"/>
      <c r="BV22" s="383">
        <v>11302262</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10193318</v>
      </c>
      <c r="BO23" s="421"/>
      <c r="BP23" s="421"/>
      <c r="BQ23" s="421"/>
      <c r="BR23" s="421"/>
      <c r="BS23" s="421"/>
      <c r="BT23" s="421"/>
      <c r="BU23" s="422"/>
      <c r="BV23" s="420">
        <v>10790288</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8900</v>
      </c>
      <c r="R24" s="472"/>
      <c r="S24" s="472"/>
      <c r="T24" s="472"/>
      <c r="U24" s="472"/>
      <c r="V24" s="514"/>
      <c r="W24" s="566"/>
      <c r="X24" s="567"/>
      <c r="Y24" s="568"/>
      <c r="Z24" s="470" t="s">
        <v>162</v>
      </c>
      <c r="AA24" s="450"/>
      <c r="AB24" s="450"/>
      <c r="AC24" s="450"/>
      <c r="AD24" s="450"/>
      <c r="AE24" s="450"/>
      <c r="AF24" s="450"/>
      <c r="AG24" s="451"/>
      <c r="AH24" s="471">
        <v>269</v>
      </c>
      <c r="AI24" s="472"/>
      <c r="AJ24" s="472"/>
      <c r="AK24" s="472"/>
      <c r="AL24" s="514"/>
      <c r="AM24" s="471">
        <v>789246</v>
      </c>
      <c r="AN24" s="472"/>
      <c r="AO24" s="472"/>
      <c r="AP24" s="472"/>
      <c r="AQ24" s="472"/>
      <c r="AR24" s="514"/>
      <c r="AS24" s="471">
        <v>2934</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7015197</v>
      </c>
      <c r="BO24" s="421"/>
      <c r="BP24" s="421"/>
      <c r="BQ24" s="421"/>
      <c r="BR24" s="421"/>
      <c r="BS24" s="421"/>
      <c r="BT24" s="421"/>
      <c r="BU24" s="422"/>
      <c r="BV24" s="420">
        <v>7319623</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6880</v>
      </c>
      <c r="R25" s="472"/>
      <c r="S25" s="472"/>
      <c r="T25" s="472"/>
      <c r="U25" s="472"/>
      <c r="V25" s="514"/>
      <c r="W25" s="566"/>
      <c r="X25" s="567"/>
      <c r="Y25" s="568"/>
      <c r="Z25" s="470" t="s">
        <v>165</v>
      </c>
      <c r="AA25" s="450"/>
      <c r="AB25" s="450"/>
      <c r="AC25" s="450"/>
      <c r="AD25" s="450"/>
      <c r="AE25" s="450"/>
      <c r="AF25" s="450"/>
      <c r="AG25" s="451"/>
      <c r="AH25" s="471">
        <v>45</v>
      </c>
      <c r="AI25" s="472"/>
      <c r="AJ25" s="472"/>
      <c r="AK25" s="472"/>
      <c r="AL25" s="514"/>
      <c r="AM25" s="471">
        <v>125280</v>
      </c>
      <c r="AN25" s="472"/>
      <c r="AO25" s="472"/>
      <c r="AP25" s="472"/>
      <c r="AQ25" s="472"/>
      <c r="AR25" s="514"/>
      <c r="AS25" s="471">
        <v>2784</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495557</v>
      </c>
      <c r="BO25" s="384"/>
      <c r="BP25" s="384"/>
      <c r="BQ25" s="384"/>
      <c r="BR25" s="384"/>
      <c r="BS25" s="384"/>
      <c r="BT25" s="384"/>
      <c r="BU25" s="385"/>
      <c r="BV25" s="383">
        <v>653336</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6150</v>
      </c>
      <c r="R26" s="472"/>
      <c r="S26" s="472"/>
      <c r="T26" s="472"/>
      <c r="U26" s="472"/>
      <c r="V26" s="514"/>
      <c r="W26" s="566"/>
      <c r="X26" s="567"/>
      <c r="Y26" s="568"/>
      <c r="Z26" s="470" t="s">
        <v>168</v>
      </c>
      <c r="AA26" s="572"/>
      <c r="AB26" s="572"/>
      <c r="AC26" s="572"/>
      <c r="AD26" s="572"/>
      <c r="AE26" s="572"/>
      <c r="AF26" s="572"/>
      <c r="AG26" s="573"/>
      <c r="AH26" s="471">
        <v>8</v>
      </c>
      <c r="AI26" s="472"/>
      <c r="AJ26" s="472"/>
      <c r="AK26" s="472"/>
      <c r="AL26" s="514"/>
      <c r="AM26" s="471">
        <v>27208</v>
      </c>
      <c r="AN26" s="472"/>
      <c r="AO26" s="472"/>
      <c r="AP26" s="472"/>
      <c r="AQ26" s="472"/>
      <c r="AR26" s="514"/>
      <c r="AS26" s="471">
        <v>3401</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4430</v>
      </c>
      <c r="R27" s="472"/>
      <c r="S27" s="472"/>
      <c r="T27" s="472"/>
      <c r="U27" s="472"/>
      <c r="V27" s="514"/>
      <c r="W27" s="566"/>
      <c r="X27" s="567"/>
      <c r="Y27" s="568"/>
      <c r="Z27" s="470" t="s">
        <v>171</v>
      </c>
      <c r="AA27" s="450"/>
      <c r="AB27" s="450"/>
      <c r="AC27" s="450"/>
      <c r="AD27" s="450"/>
      <c r="AE27" s="450"/>
      <c r="AF27" s="450"/>
      <c r="AG27" s="451"/>
      <c r="AH27" s="471">
        <v>6</v>
      </c>
      <c r="AI27" s="472"/>
      <c r="AJ27" s="472"/>
      <c r="AK27" s="472"/>
      <c r="AL27" s="514"/>
      <c r="AM27" s="471">
        <v>19350</v>
      </c>
      <c r="AN27" s="472"/>
      <c r="AO27" s="472"/>
      <c r="AP27" s="472"/>
      <c r="AQ27" s="472"/>
      <c r="AR27" s="514"/>
      <c r="AS27" s="471">
        <v>3225</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70560</v>
      </c>
      <c r="BO27" s="540"/>
      <c r="BP27" s="540"/>
      <c r="BQ27" s="540"/>
      <c r="BR27" s="540"/>
      <c r="BS27" s="540"/>
      <c r="BT27" s="540"/>
      <c r="BU27" s="541"/>
      <c r="BV27" s="539">
        <v>70560</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3750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1361901</v>
      </c>
      <c r="BO28" s="384"/>
      <c r="BP28" s="384"/>
      <c r="BQ28" s="384"/>
      <c r="BR28" s="384"/>
      <c r="BS28" s="384"/>
      <c r="BT28" s="384"/>
      <c r="BU28" s="385"/>
      <c r="BV28" s="383">
        <v>1080016</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12</v>
      </c>
      <c r="M29" s="472"/>
      <c r="N29" s="472"/>
      <c r="O29" s="472"/>
      <c r="P29" s="514"/>
      <c r="Q29" s="471">
        <v>3350</v>
      </c>
      <c r="R29" s="472"/>
      <c r="S29" s="472"/>
      <c r="T29" s="472"/>
      <c r="U29" s="472"/>
      <c r="V29" s="514"/>
      <c r="W29" s="569"/>
      <c r="X29" s="570"/>
      <c r="Y29" s="571"/>
      <c r="Z29" s="470" t="s">
        <v>177</v>
      </c>
      <c r="AA29" s="450"/>
      <c r="AB29" s="450"/>
      <c r="AC29" s="450"/>
      <c r="AD29" s="450"/>
      <c r="AE29" s="450"/>
      <c r="AF29" s="450"/>
      <c r="AG29" s="451"/>
      <c r="AH29" s="471">
        <v>275</v>
      </c>
      <c r="AI29" s="472"/>
      <c r="AJ29" s="472"/>
      <c r="AK29" s="472"/>
      <c r="AL29" s="514"/>
      <c r="AM29" s="471">
        <v>808596</v>
      </c>
      <c r="AN29" s="472"/>
      <c r="AO29" s="472"/>
      <c r="AP29" s="472"/>
      <c r="AQ29" s="472"/>
      <c r="AR29" s="514"/>
      <c r="AS29" s="471">
        <v>2940</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608584</v>
      </c>
      <c r="BO29" s="421"/>
      <c r="BP29" s="421"/>
      <c r="BQ29" s="421"/>
      <c r="BR29" s="421"/>
      <c r="BS29" s="421"/>
      <c r="BT29" s="421"/>
      <c r="BU29" s="422"/>
      <c r="BV29" s="420">
        <v>608389</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96.1</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2134516</v>
      </c>
      <c r="BO30" s="540"/>
      <c r="BP30" s="540"/>
      <c r="BQ30" s="540"/>
      <c r="BR30" s="540"/>
      <c r="BS30" s="540"/>
      <c r="BT30" s="540"/>
      <c r="BU30" s="541"/>
      <c r="BV30" s="539">
        <v>1949025</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2">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2">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IF('各会計、関係団体の財政状況及び健全化判断比率'!B32="","",'各会計、関係団体の財政状況及び健全化判断比率'!B32)</f>
        <v>定期航路事業特別会計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鳥羽志勢広域連合（一般会計）</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鳥羽市開発公社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2">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7</v>
      </c>
      <c r="BF35" s="610"/>
      <c r="BG35" s="611" t="str">
        <f>IF('各会計、関係団体の財政状況及び健全化判断比率'!B33="","",'各会計、関係団体の財政状況及び健全化判断比率'!B33)</f>
        <v>特定環境保全公共下水道事業特別会計</v>
      </c>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志摩広域行政組合（一般会計）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2">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志摩広域行政組合（才庭寮特別会計）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2">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志摩広域行政組合（ともやま苑特別会計）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2">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志摩広域行政組合（福祉センター特別会計）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2">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三重県後期高齢者医療広域連合（一般会計）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2">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三重県後期高齢者医療広域連合（後期高齢者医療特別会計）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2">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三重地方税管理回収機構（一般会計）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2">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16</v>
      </c>
      <c r="BX42" s="610"/>
      <c r="BY42" s="611" t="str">
        <f>IF('各会計、関係団体の財政状況及び健全化判断比率'!B76="","",'各会計、関係団体の財政状況及び健全化判断比率'!B76)</f>
        <v>三重地方税管理回収機構（滞納整理拡充事業特別会計）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2">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17</v>
      </c>
      <c r="BX43" s="610"/>
      <c r="BY43" s="611" t="str">
        <f>IF('各会計、関係団体の財政状況及び健全化判断比率'!B77="","",'各会計、関係団体の財政状況及び健全化判断比率'!B77)</f>
        <v>三重県市町総合事務組合（一般会計）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t3J2WkCSh6kKdahlLjPQ3GE9gy5SeBhFy+rs87GO2i2KcQIJKlqFHR0FaWtie5gHRlH8FLdAfyKTtgI9Mc6PjA==" saltValue="egQTREZ+NGdNtNGpNL6x3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62" t="s">
        <v>533</v>
      </c>
      <c r="D34" s="1162"/>
      <c r="E34" s="1163"/>
      <c r="F34" s="32">
        <v>35.979999999999997</v>
      </c>
      <c r="G34" s="33">
        <v>31.16</v>
      </c>
      <c r="H34" s="33">
        <v>29.92</v>
      </c>
      <c r="I34" s="33">
        <v>31.73</v>
      </c>
      <c r="J34" s="34">
        <v>32.020000000000003</v>
      </c>
      <c r="K34" s="22"/>
      <c r="L34" s="22"/>
      <c r="M34" s="22"/>
      <c r="N34" s="22"/>
      <c r="O34" s="22"/>
      <c r="P34" s="22"/>
    </row>
    <row r="35" spans="1:16" ht="39" customHeight="1" x14ac:dyDescent="0.2">
      <c r="A35" s="22"/>
      <c r="B35" s="35"/>
      <c r="C35" s="1158" t="s">
        <v>534</v>
      </c>
      <c r="D35" s="1158"/>
      <c r="E35" s="1159"/>
      <c r="F35" s="36">
        <v>5.42</v>
      </c>
      <c r="G35" s="37">
        <v>7.56</v>
      </c>
      <c r="H35" s="37">
        <v>12.25</v>
      </c>
      <c r="I35" s="37">
        <v>9.14</v>
      </c>
      <c r="J35" s="38">
        <v>6.92</v>
      </c>
      <c r="K35" s="22"/>
      <c r="L35" s="22"/>
      <c r="M35" s="22"/>
      <c r="N35" s="22"/>
      <c r="O35" s="22"/>
      <c r="P35" s="22"/>
    </row>
    <row r="36" spans="1:16" ht="39" customHeight="1" x14ac:dyDescent="0.2">
      <c r="A36" s="22"/>
      <c r="B36" s="35"/>
      <c r="C36" s="1158" t="s">
        <v>535</v>
      </c>
      <c r="D36" s="1158"/>
      <c r="E36" s="1159"/>
      <c r="F36" s="36">
        <v>1.49</v>
      </c>
      <c r="G36" s="37">
        <v>1.73</v>
      </c>
      <c r="H36" s="37">
        <v>0.74</v>
      </c>
      <c r="I36" s="37">
        <v>0.53</v>
      </c>
      <c r="J36" s="38">
        <v>1.41</v>
      </c>
      <c r="K36" s="22"/>
      <c r="L36" s="22"/>
      <c r="M36" s="22"/>
      <c r="N36" s="22"/>
      <c r="O36" s="22"/>
      <c r="P36" s="22"/>
    </row>
    <row r="37" spans="1:16" ht="39" customHeight="1" x14ac:dyDescent="0.2">
      <c r="A37" s="22"/>
      <c r="B37" s="35"/>
      <c r="C37" s="1158" t="s">
        <v>536</v>
      </c>
      <c r="D37" s="1158"/>
      <c r="E37" s="1159"/>
      <c r="F37" s="36">
        <v>0.71</v>
      </c>
      <c r="G37" s="37">
        <v>1.25</v>
      </c>
      <c r="H37" s="37">
        <v>1.33</v>
      </c>
      <c r="I37" s="37">
        <v>0.98</v>
      </c>
      <c r="J37" s="38">
        <v>0.63</v>
      </c>
      <c r="K37" s="22"/>
      <c r="L37" s="22"/>
      <c r="M37" s="22"/>
      <c r="N37" s="22"/>
      <c r="O37" s="22"/>
      <c r="P37" s="22"/>
    </row>
    <row r="38" spans="1:16" ht="39" customHeight="1" x14ac:dyDescent="0.2">
      <c r="A38" s="22"/>
      <c r="B38" s="35"/>
      <c r="C38" s="1158" t="s">
        <v>537</v>
      </c>
      <c r="D38" s="1158"/>
      <c r="E38" s="1159"/>
      <c r="F38" s="36">
        <v>0.06</v>
      </c>
      <c r="G38" s="37">
        <v>0.06</v>
      </c>
      <c r="H38" s="37">
        <v>7.0000000000000007E-2</v>
      </c>
      <c r="I38" s="37">
        <v>7.0000000000000007E-2</v>
      </c>
      <c r="J38" s="38">
        <v>0.28000000000000003</v>
      </c>
      <c r="K38" s="22"/>
      <c r="L38" s="22"/>
      <c r="M38" s="22"/>
      <c r="N38" s="22"/>
      <c r="O38" s="22"/>
      <c r="P38" s="22"/>
    </row>
    <row r="39" spans="1:16" ht="39" customHeight="1" x14ac:dyDescent="0.2">
      <c r="A39" s="22"/>
      <c r="B39" s="35"/>
      <c r="C39" s="1158" t="s">
        <v>538</v>
      </c>
      <c r="D39" s="1158"/>
      <c r="E39" s="1159"/>
      <c r="F39" s="36">
        <v>0</v>
      </c>
      <c r="G39" s="37">
        <v>0</v>
      </c>
      <c r="H39" s="37">
        <v>0</v>
      </c>
      <c r="I39" s="37">
        <v>0</v>
      </c>
      <c r="J39" s="38">
        <v>0</v>
      </c>
      <c r="K39" s="22"/>
      <c r="L39" s="22"/>
      <c r="M39" s="22"/>
      <c r="N39" s="22"/>
      <c r="O39" s="22"/>
      <c r="P39" s="22"/>
    </row>
    <row r="40" spans="1:16" ht="39" customHeight="1" x14ac:dyDescent="0.2">
      <c r="A40" s="22"/>
      <c r="B40" s="35"/>
      <c r="C40" s="1158" t="s">
        <v>539</v>
      </c>
      <c r="D40" s="1158"/>
      <c r="E40" s="1159"/>
      <c r="F40" s="36">
        <v>0</v>
      </c>
      <c r="G40" s="37">
        <v>0</v>
      </c>
      <c r="H40" s="37">
        <v>0</v>
      </c>
      <c r="I40" s="37">
        <v>0</v>
      </c>
      <c r="J40" s="38">
        <v>0</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540</v>
      </c>
      <c r="D42" s="1158"/>
      <c r="E42" s="1159"/>
      <c r="F42" s="36" t="s">
        <v>487</v>
      </c>
      <c r="G42" s="37" t="s">
        <v>487</v>
      </c>
      <c r="H42" s="37" t="s">
        <v>487</v>
      </c>
      <c r="I42" s="37" t="s">
        <v>487</v>
      </c>
      <c r="J42" s="38" t="s">
        <v>487</v>
      </c>
      <c r="K42" s="22"/>
      <c r="L42" s="22"/>
      <c r="M42" s="22"/>
      <c r="N42" s="22"/>
      <c r="O42" s="22"/>
      <c r="P42" s="22"/>
    </row>
    <row r="43" spans="1:16" ht="39" customHeight="1" thickBot="1" x14ac:dyDescent="0.25">
      <c r="A43" s="22"/>
      <c r="B43" s="40"/>
      <c r="C43" s="1160" t="s">
        <v>541</v>
      </c>
      <c r="D43" s="1160"/>
      <c r="E43" s="1161"/>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Ovdz+hGrgyWJ1Yy2ZOdqFeKuKu71FUBMywLjVS/+Z/3yubfNyiihw0s4llmtEYu40sAfvK1HrulaoRutZQRVnw==" saltValue="r0eTdZQaBQdxtuXjpVvC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1368</v>
      </c>
      <c r="L45" s="58">
        <v>1336</v>
      </c>
      <c r="M45" s="58">
        <v>1344</v>
      </c>
      <c r="N45" s="58">
        <v>1364</v>
      </c>
      <c r="O45" s="59">
        <v>1369</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487</v>
      </c>
      <c r="L46" s="62" t="s">
        <v>487</v>
      </c>
      <c r="M46" s="62" t="s">
        <v>487</v>
      </c>
      <c r="N46" s="62" t="s">
        <v>487</v>
      </c>
      <c r="O46" s="63" t="s">
        <v>487</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487</v>
      </c>
      <c r="L47" s="62" t="s">
        <v>487</v>
      </c>
      <c r="M47" s="62" t="s">
        <v>487</v>
      </c>
      <c r="N47" s="62" t="s">
        <v>487</v>
      </c>
      <c r="O47" s="63" t="s">
        <v>487</v>
      </c>
      <c r="P47" s="46"/>
      <c r="Q47" s="46"/>
      <c r="R47" s="46"/>
      <c r="S47" s="46"/>
      <c r="T47" s="46"/>
      <c r="U47" s="46"/>
    </row>
    <row r="48" spans="1:21" ht="30.75" customHeight="1" x14ac:dyDescent="0.2">
      <c r="A48" s="46"/>
      <c r="B48" s="1166"/>
      <c r="C48" s="1167"/>
      <c r="D48" s="60"/>
      <c r="E48" s="1172" t="s">
        <v>13</v>
      </c>
      <c r="F48" s="1172"/>
      <c r="G48" s="1172"/>
      <c r="H48" s="1172"/>
      <c r="I48" s="1172"/>
      <c r="J48" s="1173"/>
      <c r="K48" s="61">
        <v>124</v>
      </c>
      <c r="L48" s="62">
        <v>119</v>
      </c>
      <c r="M48" s="62">
        <v>107</v>
      </c>
      <c r="N48" s="62">
        <v>109</v>
      </c>
      <c r="O48" s="63">
        <v>83</v>
      </c>
      <c r="P48" s="46"/>
      <c r="Q48" s="46"/>
      <c r="R48" s="46"/>
      <c r="S48" s="46"/>
      <c r="T48" s="46"/>
      <c r="U48" s="46"/>
    </row>
    <row r="49" spans="1:21" ht="30.75" customHeight="1" x14ac:dyDescent="0.2">
      <c r="A49" s="46"/>
      <c r="B49" s="1166"/>
      <c r="C49" s="1167"/>
      <c r="D49" s="60"/>
      <c r="E49" s="1172" t="s">
        <v>14</v>
      </c>
      <c r="F49" s="1172"/>
      <c r="G49" s="1172"/>
      <c r="H49" s="1172"/>
      <c r="I49" s="1172"/>
      <c r="J49" s="1173"/>
      <c r="K49" s="61">
        <v>190</v>
      </c>
      <c r="L49" s="62">
        <v>185</v>
      </c>
      <c r="M49" s="62">
        <v>150</v>
      </c>
      <c r="N49" s="62">
        <v>119</v>
      </c>
      <c r="O49" s="63">
        <v>118</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487</v>
      </c>
      <c r="L50" s="62" t="s">
        <v>487</v>
      </c>
      <c r="M50" s="62" t="s">
        <v>487</v>
      </c>
      <c r="N50" s="62" t="s">
        <v>487</v>
      </c>
      <c r="O50" s="63" t="s">
        <v>487</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487</v>
      </c>
      <c r="L51" s="62" t="s">
        <v>487</v>
      </c>
      <c r="M51" s="62" t="s">
        <v>487</v>
      </c>
      <c r="N51" s="62" t="s">
        <v>487</v>
      </c>
      <c r="O51" s="63" t="s">
        <v>487</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1174</v>
      </c>
      <c r="L52" s="62">
        <v>1155</v>
      </c>
      <c r="M52" s="62">
        <v>1143</v>
      </c>
      <c r="N52" s="62">
        <v>1150</v>
      </c>
      <c r="O52" s="63">
        <v>1110</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508</v>
      </c>
      <c r="L53" s="67">
        <v>485</v>
      </c>
      <c r="M53" s="67">
        <v>458</v>
      </c>
      <c r="N53" s="67">
        <v>442</v>
      </c>
      <c r="O53" s="68">
        <v>460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OzRLlw8NRn/7lKqVVpdKcY5uAMx3hX2CN0Rqni2ageqVKctlvSjsb5LE0jA0RBEdlya9IQYf9nzJ6yWAMZ+hQ==" saltValue="MFAJZV63aZJomM+ducHvj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95" t="s">
        <v>30</v>
      </c>
      <c r="C41" s="1196"/>
      <c r="D41" s="103"/>
      <c r="E41" s="1201" t="s">
        <v>31</v>
      </c>
      <c r="F41" s="1201"/>
      <c r="G41" s="1201"/>
      <c r="H41" s="1202"/>
      <c r="I41" s="342">
        <v>12160</v>
      </c>
      <c r="J41" s="343">
        <v>12342</v>
      </c>
      <c r="K41" s="343">
        <v>12144</v>
      </c>
      <c r="L41" s="343">
        <v>11302</v>
      </c>
      <c r="M41" s="344">
        <v>10645</v>
      </c>
    </row>
    <row r="42" spans="2:13" ht="27.75" customHeight="1" x14ac:dyDescent="0.2">
      <c r="B42" s="1197"/>
      <c r="C42" s="1198"/>
      <c r="D42" s="104"/>
      <c r="E42" s="1203" t="s">
        <v>32</v>
      </c>
      <c r="F42" s="1203"/>
      <c r="G42" s="1203"/>
      <c r="H42" s="1204"/>
      <c r="I42" s="345" t="s">
        <v>487</v>
      </c>
      <c r="J42" s="346" t="s">
        <v>487</v>
      </c>
      <c r="K42" s="346" t="s">
        <v>487</v>
      </c>
      <c r="L42" s="346" t="s">
        <v>487</v>
      </c>
      <c r="M42" s="347" t="s">
        <v>487</v>
      </c>
    </row>
    <row r="43" spans="2:13" ht="27.75" customHeight="1" x14ac:dyDescent="0.2">
      <c r="B43" s="1197"/>
      <c r="C43" s="1198"/>
      <c r="D43" s="104"/>
      <c r="E43" s="1203" t="s">
        <v>33</v>
      </c>
      <c r="F43" s="1203"/>
      <c r="G43" s="1203"/>
      <c r="H43" s="1204"/>
      <c r="I43" s="345">
        <v>712</v>
      </c>
      <c r="J43" s="346">
        <v>638</v>
      </c>
      <c r="K43" s="346">
        <v>501</v>
      </c>
      <c r="L43" s="346">
        <v>373</v>
      </c>
      <c r="M43" s="347">
        <v>326</v>
      </c>
    </row>
    <row r="44" spans="2:13" ht="27.75" customHeight="1" x14ac:dyDescent="0.2">
      <c r="B44" s="1197"/>
      <c r="C44" s="1198"/>
      <c r="D44" s="104"/>
      <c r="E44" s="1203" t="s">
        <v>34</v>
      </c>
      <c r="F44" s="1203"/>
      <c r="G44" s="1203"/>
      <c r="H44" s="1204"/>
      <c r="I44" s="345">
        <v>1093</v>
      </c>
      <c r="J44" s="346">
        <v>914</v>
      </c>
      <c r="K44" s="346">
        <v>769</v>
      </c>
      <c r="L44" s="346">
        <v>653</v>
      </c>
      <c r="M44" s="347">
        <v>537</v>
      </c>
    </row>
    <row r="45" spans="2:13" ht="27.75" customHeight="1" x14ac:dyDescent="0.2">
      <c r="B45" s="1197"/>
      <c r="C45" s="1198"/>
      <c r="D45" s="104"/>
      <c r="E45" s="1203" t="s">
        <v>35</v>
      </c>
      <c r="F45" s="1203"/>
      <c r="G45" s="1203"/>
      <c r="H45" s="1204"/>
      <c r="I45" s="345">
        <v>1894</v>
      </c>
      <c r="J45" s="346">
        <v>1829</v>
      </c>
      <c r="K45" s="346">
        <v>1821</v>
      </c>
      <c r="L45" s="346">
        <v>1753</v>
      </c>
      <c r="M45" s="347">
        <v>1792</v>
      </c>
    </row>
    <row r="46" spans="2:13" ht="27.75" customHeight="1" x14ac:dyDescent="0.2">
      <c r="B46" s="1197"/>
      <c r="C46" s="1198"/>
      <c r="D46" s="105"/>
      <c r="E46" s="1203" t="s">
        <v>36</v>
      </c>
      <c r="F46" s="1203"/>
      <c r="G46" s="1203"/>
      <c r="H46" s="1204"/>
      <c r="I46" s="345">
        <v>12</v>
      </c>
      <c r="J46" s="346">
        <v>9</v>
      </c>
      <c r="K46" s="346">
        <v>6</v>
      </c>
      <c r="L46" s="346">
        <v>3</v>
      </c>
      <c r="M46" s="347" t="s">
        <v>487</v>
      </c>
    </row>
    <row r="47" spans="2:13" ht="27.75" customHeight="1" x14ac:dyDescent="0.2">
      <c r="B47" s="1197"/>
      <c r="C47" s="1198"/>
      <c r="D47" s="106"/>
      <c r="E47" s="1205" t="s">
        <v>37</v>
      </c>
      <c r="F47" s="1206"/>
      <c r="G47" s="1206"/>
      <c r="H47" s="1207"/>
      <c r="I47" s="345" t="s">
        <v>487</v>
      </c>
      <c r="J47" s="346" t="s">
        <v>487</v>
      </c>
      <c r="K47" s="346" t="s">
        <v>487</v>
      </c>
      <c r="L47" s="346" t="s">
        <v>487</v>
      </c>
      <c r="M47" s="347" t="s">
        <v>487</v>
      </c>
    </row>
    <row r="48" spans="2:13" ht="27.75" customHeight="1" x14ac:dyDescent="0.2">
      <c r="B48" s="1197"/>
      <c r="C48" s="1198"/>
      <c r="D48" s="104"/>
      <c r="E48" s="1203" t="s">
        <v>38</v>
      </c>
      <c r="F48" s="1203"/>
      <c r="G48" s="1203"/>
      <c r="H48" s="1204"/>
      <c r="I48" s="345" t="s">
        <v>487</v>
      </c>
      <c r="J48" s="346" t="s">
        <v>487</v>
      </c>
      <c r="K48" s="346" t="s">
        <v>487</v>
      </c>
      <c r="L48" s="346" t="s">
        <v>487</v>
      </c>
      <c r="M48" s="347" t="s">
        <v>487</v>
      </c>
    </row>
    <row r="49" spans="2:13" ht="27.75" customHeight="1" x14ac:dyDescent="0.2">
      <c r="B49" s="1199"/>
      <c r="C49" s="1200"/>
      <c r="D49" s="104"/>
      <c r="E49" s="1203" t="s">
        <v>39</v>
      </c>
      <c r="F49" s="1203"/>
      <c r="G49" s="1203"/>
      <c r="H49" s="1204"/>
      <c r="I49" s="345" t="s">
        <v>487</v>
      </c>
      <c r="J49" s="346" t="s">
        <v>487</v>
      </c>
      <c r="K49" s="346" t="s">
        <v>487</v>
      </c>
      <c r="L49" s="346" t="s">
        <v>487</v>
      </c>
      <c r="M49" s="347" t="s">
        <v>487</v>
      </c>
    </row>
    <row r="50" spans="2:13" ht="27.75" customHeight="1" x14ac:dyDescent="0.2">
      <c r="B50" s="1208" t="s">
        <v>40</v>
      </c>
      <c r="C50" s="1209"/>
      <c r="D50" s="107"/>
      <c r="E50" s="1203" t="s">
        <v>41</v>
      </c>
      <c r="F50" s="1203"/>
      <c r="G50" s="1203"/>
      <c r="H50" s="1204"/>
      <c r="I50" s="345">
        <v>2006</v>
      </c>
      <c r="J50" s="346">
        <v>2133</v>
      </c>
      <c r="K50" s="346">
        <v>2961</v>
      </c>
      <c r="L50" s="346">
        <v>3761</v>
      </c>
      <c r="M50" s="347">
        <v>4209</v>
      </c>
    </row>
    <row r="51" spans="2:13" ht="27.75" customHeight="1" x14ac:dyDescent="0.2">
      <c r="B51" s="1197"/>
      <c r="C51" s="1198"/>
      <c r="D51" s="104"/>
      <c r="E51" s="1203" t="s">
        <v>42</v>
      </c>
      <c r="F51" s="1203"/>
      <c r="G51" s="1203"/>
      <c r="H51" s="1204"/>
      <c r="I51" s="345">
        <v>866</v>
      </c>
      <c r="J51" s="346">
        <v>862</v>
      </c>
      <c r="K51" s="346">
        <v>880</v>
      </c>
      <c r="L51" s="346">
        <v>805</v>
      </c>
      <c r="M51" s="347">
        <v>772</v>
      </c>
    </row>
    <row r="52" spans="2:13" ht="27.75" customHeight="1" x14ac:dyDescent="0.2">
      <c r="B52" s="1199"/>
      <c r="C52" s="1200"/>
      <c r="D52" s="104"/>
      <c r="E52" s="1203" t="s">
        <v>43</v>
      </c>
      <c r="F52" s="1203"/>
      <c r="G52" s="1203"/>
      <c r="H52" s="1204"/>
      <c r="I52" s="345">
        <v>9648</v>
      </c>
      <c r="J52" s="346">
        <v>9771</v>
      </c>
      <c r="K52" s="346">
        <v>9558</v>
      </c>
      <c r="L52" s="346">
        <v>8920</v>
      </c>
      <c r="M52" s="347">
        <v>8516</v>
      </c>
    </row>
    <row r="53" spans="2:13" ht="27.75" customHeight="1" thickBot="1" x14ac:dyDescent="0.25">
      <c r="B53" s="1210" t="s">
        <v>19</v>
      </c>
      <c r="C53" s="1211"/>
      <c r="D53" s="108"/>
      <c r="E53" s="1212" t="s">
        <v>44</v>
      </c>
      <c r="F53" s="1212"/>
      <c r="G53" s="1212"/>
      <c r="H53" s="1213"/>
      <c r="I53" s="348">
        <v>3351</v>
      </c>
      <c r="J53" s="349">
        <v>2966</v>
      </c>
      <c r="K53" s="349">
        <v>1842</v>
      </c>
      <c r="L53" s="349">
        <v>599</v>
      </c>
      <c r="M53" s="350">
        <v>-196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n0afi1XpC0qrXdozXshvE0sw16w18vNfrmn8LSgwgM8wwjl9NUX79ue3JCg32Dh04vYQJWa4NNMgcm2Ockv1wg==" saltValue="NmnspFwkGRiyQtDXJ5NK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222" t="s">
        <v>46</v>
      </c>
      <c r="D55" s="1222"/>
      <c r="E55" s="1223"/>
      <c r="F55" s="120">
        <v>861</v>
      </c>
      <c r="G55" s="120">
        <v>1080</v>
      </c>
      <c r="H55" s="121">
        <v>1362</v>
      </c>
    </row>
    <row r="56" spans="2:8" ht="52.5" customHeight="1" x14ac:dyDescent="0.2">
      <c r="B56" s="122"/>
      <c r="C56" s="1224" t="s">
        <v>47</v>
      </c>
      <c r="D56" s="1224"/>
      <c r="E56" s="1225"/>
      <c r="F56" s="123">
        <v>408</v>
      </c>
      <c r="G56" s="123">
        <v>608</v>
      </c>
      <c r="H56" s="124">
        <v>609</v>
      </c>
    </row>
    <row r="57" spans="2:8" ht="53.25" customHeight="1" x14ac:dyDescent="0.2">
      <c r="B57" s="122"/>
      <c r="C57" s="1226" t="s">
        <v>48</v>
      </c>
      <c r="D57" s="1226"/>
      <c r="E57" s="1227"/>
      <c r="F57" s="125">
        <v>1568</v>
      </c>
      <c r="G57" s="125">
        <v>1949</v>
      </c>
      <c r="H57" s="126">
        <v>2135</v>
      </c>
    </row>
    <row r="58" spans="2:8" ht="45.75" customHeight="1" x14ac:dyDescent="0.2">
      <c r="B58" s="127"/>
      <c r="C58" s="1214" t="s">
        <v>566</v>
      </c>
      <c r="D58" s="1215"/>
      <c r="E58" s="1216"/>
      <c r="F58" s="128">
        <v>687</v>
      </c>
      <c r="G58" s="128">
        <v>927</v>
      </c>
      <c r="H58" s="129">
        <v>1024</v>
      </c>
    </row>
    <row r="59" spans="2:8" ht="45.75" customHeight="1" x14ac:dyDescent="0.2">
      <c r="B59" s="127"/>
      <c r="C59" s="1214" t="s">
        <v>567</v>
      </c>
      <c r="D59" s="1215"/>
      <c r="E59" s="1216"/>
      <c r="F59" s="128">
        <v>359</v>
      </c>
      <c r="G59" s="128">
        <v>458</v>
      </c>
      <c r="H59" s="129">
        <v>514</v>
      </c>
    </row>
    <row r="60" spans="2:8" ht="45.75" customHeight="1" x14ac:dyDescent="0.2">
      <c r="B60" s="127"/>
      <c r="C60" s="1214" t="s">
        <v>568</v>
      </c>
      <c r="D60" s="1215"/>
      <c r="E60" s="1216"/>
      <c r="F60" s="128">
        <v>237</v>
      </c>
      <c r="G60" s="128">
        <v>232</v>
      </c>
      <c r="H60" s="129">
        <v>223</v>
      </c>
    </row>
    <row r="61" spans="2:8" ht="45.75" customHeight="1" x14ac:dyDescent="0.2">
      <c r="B61" s="127"/>
      <c r="C61" s="1214" t="s">
        <v>569</v>
      </c>
      <c r="D61" s="1215"/>
      <c r="E61" s="1216"/>
      <c r="F61" s="128">
        <v>162</v>
      </c>
      <c r="G61" s="128">
        <v>162</v>
      </c>
      <c r="H61" s="129">
        <v>212</v>
      </c>
    </row>
    <row r="62" spans="2:8" ht="45.75" customHeight="1" thickBot="1" x14ac:dyDescent="0.25">
      <c r="B62" s="130"/>
      <c r="C62" s="1217" t="s">
        <v>570</v>
      </c>
      <c r="D62" s="1218"/>
      <c r="E62" s="1219"/>
      <c r="F62" s="131">
        <v>116</v>
      </c>
      <c r="G62" s="131">
        <v>162</v>
      </c>
      <c r="H62" s="132">
        <v>156</v>
      </c>
    </row>
    <row r="63" spans="2:8" ht="52.5" customHeight="1" thickBot="1" x14ac:dyDescent="0.25">
      <c r="B63" s="133"/>
      <c r="C63" s="1220" t="s">
        <v>49</v>
      </c>
      <c r="D63" s="1220"/>
      <c r="E63" s="1221"/>
      <c r="F63" s="134">
        <v>2837</v>
      </c>
      <c r="G63" s="134">
        <v>3637</v>
      </c>
      <c r="H63" s="135">
        <v>4105</v>
      </c>
    </row>
    <row r="64" spans="2:8" ht="13" x14ac:dyDescent="0.2"/>
  </sheetData>
  <sheetProtection algorithmName="SHA-512" hashValue="jC2qyxILRNLLCl1l6f7wBhFV/Zutevp2xjphm5Fd+K1DcB0I+sJZbZqKS1QoyXQiscEg+Pp5bndaEvQTDcgPiw==" saltValue="4Vhn3zsYnn+6iH2w1npH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0CE38-2DBF-443F-9061-8F1F36E1006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571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572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580</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573</v>
      </c>
    </row>
    <row r="50" spans="1:109" ht="13"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526</v>
      </c>
      <c r="BQ50" s="1234"/>
      <c r="BR50" s="1234"/>
      <c r="BS50" s="1234"/>
      <c r="BT50" s="1234"/>
      <c r="BU50" s="1234"/>
      <c r="BV50" s="1234"/>
      <c r="BW50" s="1234"/>
      <c r="BX50" s="1234" t="s">
        <v>527</v>
      </c>
      <c r="BY50" s="1234"/>
      <c r="BZ50" s="1234"/>
      <c r="CA50" s="1234"/>
      <c r="CB50" s="1234"/>
      <c r="CC50" s="1234"/>
      <c r="CD50" s="1234"/>
      <c r="CE50" s="1234"/>
      <c r="CF50" s="1234" t="s">
        <v>528</v>
      </c>
      <c r="CG50" s="1234"/>
      <c r="CH50" s="1234"/>
      <c r="CI50" s="1234"/>
      <c r="CJ50" s="1234"/>
      <c r="CK50" s="1234"/>
      <c r="CL50" s="1234"/>
      <c r="CM50" s="1234"/>
      <c r="CN50" s="1234" t="s">
        <v>529</v>
      </c>
      <c r="CO50" s="1234"/>
      <c r="CP50" s="1234"/>
      <c r="CQ50" s="1234"/>
      <c r="CR50" s="1234"/>
      <c r="CS50" s="1234"/>
      <c r="CT50" s="1234"/>
      <c r="CU50" s="1234"/>
      <c r="CV50" s="1234" t="s">
        <v>530</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574</v>
      </c>
      <c r="AO51" s="1233"/>
      <c r="AP51" s="1233"/>
      <c r="AQ51" s="1233"/>
      <c r="AR51" s="1233"/>
      <c r="AS51" s="1233"/>
      <c r="AT51" s="1233"/>
      <c r="AU51" s="1233"/>
      <c r="AV51" s="1233"/>
      <c r="AW51" s="1233"/>
      <c r="AX51" s="1233"/>
      <c r="AY51" s="1233"/>
      <c r="AZ51" s="1233"/>
      <c r="BA51" s="1233"/>
      <c r="BB51" s="1233" t="s">
        <v>575</v>
      </c>
      <c r="BC51" s="1233"/>
      <c r="BD51" s="1233"/>
      <c r="BE51" s="1233"/>
      <c r="BF51" s="1233"/>
      <c r="BG51" s="1233"/>
      <c r="BH51" s="1233"/>
      <c r="BI51" s="1233"/>
      <c r="BJ51" s="1233"/>
      <c r="BK51" s="1233"/>
      <c r="BL51" s="1233"/>
      <c r="BM51" s="1233"/>
      <c r="BN51" s="1233"/>
      <c r="BO51" s="1233"/>
      <c r="BP51" s="1230">
        <v>62.5</v>
      </c>
      <c r="BQ51" s="1230"/>
      <c r="BR51" s="1230"/>
      <c r="BS51" s="1230"/>
      <c r="BT51" s="1230"/>
      <c r="BU51" s="1230"/>
      <c r="BV51" s="1230"/>
      <c r="BW51" s="1230"/>
      <c r="BX51" s="1230">
        <v>52.5</v>
      </c>
      <c r="BY51" s="1230"/>
      <c r="BZ51" s="1230"/>
      <c r="CA51" s="1230"/>
      <c r="CB51" s="1230"/>
      <c r="CC51" s="1230"/>
      <c r="CD51" s="1230"/>
      <c r="CE51" s="1230"/>
      <c r="CF51" s="1230">
        <v>30.3</v>
      </c>
      <c r="CG51" s="1230"/>
      <c r="CH51" s="1230"/>
      <c r="CI51" s="1230"/>
      <c r="CJ51" s="1230"/>
      <c r="CK51" s="1230"/>
      <c r="CL51" s="1230"/>
      <c r="CM51" s="1230"/>
      <c r="CN51" s="1230">
        <v>10.4</v>
      </c>
      <c r="CO51" s="1230"/>
      <c r="CP51" s="1230"/>
      <c r="CQ51" s="1230"/>
      <c r="CR51" s="1230"/>
      <c r="CS51" s="1230"/>
      <c r="CT51" s="1230"/>
      <c r="CU51" s="1230"/>
      <c r="CV51" s="1230"/>
      <c r="CW51" s="1230"/>
      <c r="CX51" s="1230"/>
      <c r="CY51" s="1230"/>
      <c r="CZ51" s="1230"/>
      <c r="DA51" s="1230"/>
      <c r="DB51" s="1230"/>
      <c r="DC51" s="1230"/>
    </row>
    <row r="52" spans="1:109" ht="13"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576</v>
      </c>
      <c r="BC53" s="1233"/>
      <c r="BD53" s="1233"/>
      <c r="BE53" s="1233"/>
      <c r="BF53" s="1233"/>
      <c r="BG53" s="1233"/>
      <c r="BH53" s="1233"/>
      <c r="BI53" s="1233"/>
      <c r="BJ53" s="1233"/>
      <c r="BK53" s="1233"/>
      <c r="BL53" s="1233"/>
      <c r="BM53" s="1233"/>
      <c r="BN53" s="1233"/>
      <c r="BO53" s="1233"/>
      <c r="BP53" s="1230">
        <v>60.6</v>
      </c>
      <c r="BQ53" s="1230"/>
      <c r="BR53" s="1230"/>
      <c r="BS53" s="1230"/>
      <c r="BT53" s="1230"/>
      <c r="BU53" s="1230"/>
      <c r="BV53" s="1230"/>
      <c r="BW53" s="1230"/>
      <c r="BX53" s="1230">
        <v>59.1</v>
      </c>
      <c r="BY53" s="1230"/>
      <c r="BZ53" s="1230"/>
      <c r="CA53" s="1230"/>
      <c r="CB53" s="1230"/>
      <c r="CC53" s="1230"/>
      <c r="CD53" s="1230"/>
      <c r="CE53" s="1230"/>
      <c r="CF53" s="1230">
        <v>60.4</v>
      </c>
      <c r="CG53" s="1230"/>
      <c r="CH53" s="1230"/>
      <c r="CI53" s="1230"/>
      <c r="CJ53" s="1230"/>
      <c r="CK53" s="1230"/>
      <c r="CL53" s="1230"/>
      <c r="CM53" s="1230"/>
      <c r="CN53" s="1230">
        <v>62.3</v>
      </c>
      <c r="CO53" s="1230"/>
      <c r="CP53" s="1230"/>
      <c r="CQ53" s="1230"/>
      <c r="CR53" s="1230"/>
      <c r="CS53" s="1230"/>
      <c r="CT53" s="1230"/>
      <c r="CU53" s="1230"/>
      <c r="CV53" s="1230">
        <v>70.400000000000006</v>
      </c>
      <c r="CW53" s="1230"/>
      <c r="CX53" s="1230"/>
      <c r="CY53" s="1230"/>
      <c r="CZ53" s="1230"/>
      <c r="DA53" s="1230"/>
      <c r="DB53" s="1230"/>
      <c r="DC53" s="1230"/>
    </row>
    <row r="54" spans="1:109" ht="13"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 x14ac:dyDescent="0.2">
      <c r="A55" s="358"/>
      <c r="B55" s="259"/>
      <c r="G55" s="1228"/>
      <c r="H55" s="1228"/>
      <c r="I55" s="1228"/>
      <c r="J55" s="1228"/>
      <c r="K55" s="1235"/>
      <c r="L55" s="1235"/>
      <c r="M55" s="1235"/>
      <c r="N55" s="1235"/>
      <c r="AN55" s="1234" t="s">
        <v>577</v>
      </c>
      <c r="AO55" s="1234"/>
      <c r="AP55" s="1234"/>
      <c r="AQ55" s="1234"/>
      <c r="AR55" s="1234"/>
      <c r="AS55" s="1234"/>
      <c r="AT55" s="1234"/>
      <c r="AU55" s="1234"/>
      <c r="AV55" s="1234"/>
      <c r="AW55" s="1234"/>
      <c r="AX55" s="1234"/>
      <c r="AY55" s="1234"/>
      <c r="AZ55" s="1234"/>
      <c r="BA55" s="1234"/>
      <c r="BB55" s="1233" t="s">
        <v>575</v>
      </c>
      <c r="BC55" s="1233"/>
      <c r="BD55" s="1233"/>
      <c r="BE55" s="1233"/>
      <c r="BF55" s="1233"/>
      <c r="BG55" s="1233"/>
      <c r="BH55" s="1233"/>
      <c r="BI55" s="1233"/>
      <c r="BJ55" s="1233"/>
      <c r="BK55" s="1233"/>
      <c r="BL55" s="1233"/>
      <c r="BM55" s="1233"/>
      <c r="BN55" s="1233"/>
      <c r="BO55" s="1233"/>
      <c r="BP55" s="1230">
        <v>49.1</v>
      </c>
      <c r="BQ55" s="1230"/>
      <c r="BR55" s="1230"/>
      <c r="BS55" s="1230"/>
      <c r="BT55" s="1230"/>
      <c r="BU55" s="1230"/>
      <c r="BV55" s="1230"/>
      <c r="BW55" s="1230"/>
      <c r="BX55" s="1230">
        <v>41.5</v>
      </c>
      <c r="BY55" s="1230"/>
      <c r="BZ55" s="1230"/>
      <c r="CA55" s="1230"/>
      <c r="CB55" s="1230"/>
      <c r="CC55" s="1230"/>
      <c r="CD55" s="1230"/>
      <c r="CE55" s="1230"/>
      <c r="CF55" s="1230">
        <v>25.2</v>
      </c>
      <c r="CG55" s="1230"/>
      <c r="CH55" s="1230"/>
      <c r="CI55" s="1230"/>
      <c r="CJ55" s="1230"/>
      <c r="CK55" s="1230"/>
      <c r="CL55" s="1230"/>
      <c r="CM55" s="1230"/>
      <c r="CN55" s="1230">
        <v>15.7</v>
      </c>
      <c r="CO55" s="1230"/>
      <c r="CP55" s="1230"/>
      <c r="CQ55" s="1230"/>
      <c r="CR55" s="1230"/>
      <c r="CS55" s="1230"/>
      <c r="CT55" s="1230"/>
      <c r="CU55" s="1230"/>
      <c r="CV55" s="1230">
        <v>10.199999999999999</v>
      </c>
      <c r="CW55" s="1230"/>
      <c r="CX55" s="1230"/>
      <c r="CY55" s="1230"/>
      <c r="CZ55" s="1230"/>
      <c r="DA55" s="1230"/>
      <c r="DB55" s="1230"/>
      <c r="DC55" s="1230"/>
    </row>
    <row r="56" spans="1:109" ht="13"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576</v>
      </c>
      <c r="BC57" s="1233"/>
      <c r="BD57" s="1233"/>
      <c r="BE57" s="1233"/>
      <c r="BF57" s="1233"/>
      <c r="BG57" s="1233"/>
      <c r="BH57" s="1233"/>
      <c r="BI57" s="1233"/>
      <c r="BJ57" s="1233"/>
      <c r="BK57" s="1233"/>
      <c r="BL57" s="1233"/>
      <c r="BM57" s="1233"/>
      <c r="BN57" s="1233"/>
      <c r="BO57" s="1233"/>
      <c r="BP57" s="1230">
        <v>61</v>
      </c>
      <c r="BQ57" s="1230"/>
      <c r="BR57" s="1230"/>
      <c r="BS57" s="1230"/>
      <c r="BT57" s="1230"/>
      <c r="BU57" s="1230"/>
      <c r="BV57" s="1230"/>
      <c r="BW57" s="1230"/>
      <c r="BX57" s="1230">
        <v>61.7</v>
      </c>
      <c r="BY57" s="1230"/>
      <c r="BZ57" s="1230"/>
      <c r="CA57" s="1230"/>
      <c r="CB57" s="1230"/>
      <c r="CC57" s="1230"/>
      <c r="CD57" s="1230"/>
      <c r="CE57" s="1230"/>
      <c r="CF57" s="1230">
        <v>62.5</v>
      </c>
      <c r="CG57" s="1230"/>
      <c r="CH57" s="1230"/>
      <c r="CI57" s="1230"/>
      <c r="CJ57" s="1230"/>
      <c r="CK57" s="1230"/>
      <c r="CL57" s="1230"/>
      <c r="CM57" s="1230"/>
      <c r="CN57" s="1230">
        <v>64.3</v>
      </c>
      <c r="CO57" s="1230"/>
      <c r="CP57" s="1230"/>
      <c r="CQ57" s="1230"/>
      <c r="CR57" s="1230"/>
      <c r="CS57" s="1230"/>
      <c r="CT57" s="1230"/>
      <c r="CU57" s="1230"/>
      <c r="CV57" s="1230">
        <v>64.7</v>
      </c>
      <c r="CW57" s="1230"/>
      <c r="CX57" s="1230"/>
      <c r="CY57" s="1230"/>
      <c r="CZ57" s="1230"/>
      <c r="DA57" s="1230"/>
      <c r="DB57" s="1230"/>
      <c r="DC57" s="1230"/>
      <c r="DD57" s="363"/>
      <c r="DE57" s="362"/>
    </row>
    <row r="58" spans="1:109" s="358" customFormat="1" ht="13"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578</v>
      </c>
    </row>
    <row r="64" spans="1:109" ht="13" x14ac:dyDescent="0.2">
      <c r="B64" s="259"/>
      <c r="G64" s="357"/>
      <c r="I64" s="369"/>
      <c r="J64" s="369"/>
      <c r="K64" s="369"/>
      <c r="L64" s="369"/>
      <c r="M64" s="369"/>
      <c r="N64" s="370"/>
      <c r="AM64" s="357"/>
      <c r="AN64" s="357" t="s">
        <v>572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6" t="s">
        <v>581</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573</v>
      </c>
    </row>
    <row r="72" spans="2:107" ht="13"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526</v>
      </c>
      <c r="BQ72" s="1234"/>
      <c r="BR72" s="1234"/>
      <c r="BS72" s="1234"/>
      <c r="BT72" s="1234"/>
      <c r="BU72" s="1234"/>
      <c r="BV72" s="1234"/>
      <c r="BW72" s="1234"/>
      <c r="BX72" s="1234" t="s">
        <v>527</v>
      </c>
      <c r="BY72" s="1234"/>
      <c r="BZ72" s="1234"/>
      <c r="CA72" s="1234"/>
      <c r="CB72" s="1234"/>
      <c r="CC72" s="1234"/>
      <c r="CD72" s="1234"/>
      <c r="CE72" s="1234"/>
      <c r="CF72" s="1234" t="s">
        <v>528</v>
      </c>
      <c r="CG72" s="1234"/>
      <c r="CH72" s="1234"/>
      <c r="CI72" s="1234"/>
      <c r="CJ72" s="1234"/>
      <c r="CK72" s="1234"/>
      <c r="CL72" s="1234"/>
      <c r="CM72" s="1234"/>
      <c r="CN72" s="1234" t="s">
        <v>529</v>
      </c>
      <c r="CO72" s="1234"/>
      <c r="CP72" s="1234"/>
      <c r="CQ72" s="1234"/>
      <c r="CR72" s="1234"/>
      <c r="CS72" s="1234"/>
      <c r="CT72" s="1234"/>
      <c r="CU72" s="1234"/>
      <c r="CV72" s="1234" t="s">
        <v>530</v>
      </c>
      <c r="CW72" s="1234"/>
      <c r="CX72" s="1234"/>
      <c r="CY72" s="1234"/>
      <c r="CZ72" s="1234"/>
      <c r="DA72" s="1234"/>
      <c r="DB72" s="1234"/>
      <c r="DC72" s="1234"/>
    </row>
    <row r="73" spans="2:107" ht="13" x14ac:dyDescent="0.2">
      <c r="B73" s="259"/>
      <c r="G73" s="1245"/>
      <c r="H73" s="1245"/>
      <c r="I73" s="1245"/>
      <c r="J73" s="1245"/>
      <c r="K73" s="1229"/>
      <c r="L73" s="1229"/>
      <c r="M73" s="1229"/>
      <c r="N73" s="1229"/>
      <c r="AM73" s="359"/>
      <c r="AN73" s="1233" t="s">
        <v>574</v>
      </c>
      <c r="AO73" s="1233"/>
      <c r="AP73" s="1233"/>
      <c r="AQ73" s="1233"/>
      <c r="AR73" s="1233"/>
      <c r="AS73" s="1233"/>
      <c r="AT73" s="1233"/>
      <c r="AU73" s="1233"/>
      <c r="AV73" s="1233"/>
      <c r="AW73" s="1233"/>
      <c r="AX73" s="1233"/>
      <c r="AY73" s="1233"/>
      <c r="AZ73" s="1233"/>
      <c r="BA73" s="1233"/>
      <c r="BB73" s="1233" t="s">
        <v>575</v>
      </c>
      <c r="BC73" s="1233"/>
      <c r="BD73" s="1233"/>
      <c r="BE73" s="1233"/>
      <c r="BF73" s="1233"/>
      <c r="BG73" s="1233"/>
      <c r="BH73" s="1233"/>
      <c r="BI73" s="1233"/>
      <c r="BJ73" s="1233"/>
      <c r="BK73" s="1233"/>
      <c r="BL73" s="1233"/>
      <c r="BM73" s="1233"/>
      <c r="BN73" s="1233"/>
      <c r="BO73" s="1233"/>
      <c r="BP73" s="1230">
        <v>62.5</v>
      </c>
      <c r="BQ73" s="1230"/>
      <c r="BR73" s="1230"/>
      <c r="BS73" s="1230"/>
      <c r="BT73" s="1230"/>
      <c r="BU73" s="1230"/>
      <c r="BV73" s="1230"/>
      <c r="BW73" s="1230"/>
      <c r="BX73" s="1230">
        <v>52.5</v>
      </c>
      <c r="BY73" s="1230"/>
      <c r="BZ73" s="1230"/>
      <c r="CA73" s="1230"/>
      <c r="CB73" s="1230"/>
      <c r="CC73" s="1230"/>
      <c r="CD73" s="1230"/>
      <c r="CE73" s="1230"/>
      <c r="CF73" s="1230">
        <v>30.3</v>
      </c>
      <c r="CG73" s="1230"/>
      <c r="CH73" s="1230"/>
      <c r="CI73" s="1230"/>
      <c r="CJ73" s="1230"/>
      <c r="CK73" s="1230"/>
      <c r="CL73" s="1230"/>
      <c r="CM73" s="1230"/>
      <c r="CN73" s="1230">
        <v>10.4</v>
      </c>
      <c r="CO73" s="1230"/>
      <c r="CP73" s="1230"/>
      <c r="CQ73" s="1230"/>
      <c r="CR73" s="1230"/>
      <c r="CS73" s="1230"/>
      <c r="CT73" s="1230"/>
      <c r="CU73" s="1230"/>
      <c r="CV73" s="1230"/>
      <c r="CW73" s="1230"/>
      <c r="CX73" s="1230"/>
      <c r="CY73" s="1230"/>
      <c r="CZ73" s="1230"/>
      <c r="DA73" s="1230"/>
      <c r="DB73" s="1230"/>
      <c r="DC73" s="1230"/>
    </row>
    <row r="74" spans="2:107" ht="13"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579</v>
      </c>
      <c r="BC75" s="1233"/>
      <c r="BD75" s="1233"/>
      <c r="BE75" s="1233"/>
      <c r="BF75" s="1233"/>
      <c r="BG75" s="1233"/>
      <c r="BH75" s="1233"/>
      <c r="BI75" s="1233"/>
      <c r="BJ75" s="1233"/>
      <c r="BK75" s="1233"/>
      <c r="BL75" s="1233"/>
      <c r="BM75" s="1233"/>
      <c r="BN75" s="1233"/>
      <c r="BO75" s="1233"/>
      <c r="BP75" s="1230">
        <v>9.6</v>
      </c>
      <c r="BQ75" s="1230"/>
      <c r="BR75" s="1230"/>
      <c r="BS75" s="1230"/>
      <c r="BT75" s="1230"/>
      <c r="BU75" s="1230"/>
      <c r="BV75" s="1230"/>
      <c r="BW75" s="1230"/>
      <c r="BX75" s="1230">
        <v>9.3000000000000007</v>
      </c>
      <c r="BY75" s="1230"/>
      <c r="BZ75" s="1230"/>
      <c r="CA75" s="1230"/>
      <c r="CB75" s="1230"/>
      <c r="CC75" s="1230"/>
      <c r="CD75" s="1230"/>
      <c r="CE75" s="1230"/>
      <c r="CF75" s="1230">
        <v>8.5</v>
      </c>
      <c r="CG75" s="1230"/>
      <c r="CH75" s="1230"/>
      <c r="CI75" s="1230"/>
      <c r="CJ75" s="1230"/>
      <c r="CK75" s="1230"/>
      <c r="CL75" s="1230"/>
      <c r="CM75" s="1230"/>
      <c r="CN75" s="1230">
        <v>7.9</v>
      </c>
      <c r="CO75" s="1230"/>
      <c r="CP75" s="1230"/>
      <c r="CQ75" s="1230"/>
      <c r="CR75" s="1230"/>
      <c r="CS75" s="1230"/>
      <c r="CT75" s="1230"/>
      <c r="CU75" s="1230"/>
      <c r="CV75" s="1230">
        <v>7.7</v>
      </c>
      <c r="CW75" s="1230"/>
      <c r="CX75" s="1230"/>
      <c r="CY75" s="1230"/>
      <c r="CZ75" s="1230"/>
      <c r="DA75" s="1230"/>
      <c r="DB75" s="1230"/>
      <c r="DC75" s="1230"/>
    </row>
    <row r="76" spans="2:107" ht="13"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 x14ac:dyDescent="0.2">
      <c r="B77" s="259"/>
      <c r="G77" s="1228"/>
      <c r="H77" s="1228"/>
      <c r="I77" s="1228"/>
      <c r="J77" s="1228"/>
      <c r="K77" s="1229"/>
      <c r="L77" s="1229"/>
      <c r="M77" s="1229"/>
      <c r="N77" s="1229"/>
      <c r="AN77" s="1234" t="s">
        <v>577</v>
      </c>
      <c r="AO77" s="1234"/>
      <c r="AP77" s="1234"/>
      <c r="AQ77" s="1234"/>
      <c r="AR77" s="1234"/>
      <c r="AS77" s="1234"/>
      <c r="AT77" s="1234"/>
      <c r="AU77" s="1234"/>
      <c r="AV77" s="1234"/>
      <c r="AW77" s="1234"/>
      <c r="AX77" s="1234"/>
      <c r="AY77" s="1234"/>
      <c r="AZ77" s="1234"/>
      <c r="BA77" s="1234"/>
      <c r="BB77" s="1233" t="s">
        <v>575</v>
      </c>
      <c r="BC77" s="1233"/>
      <c r="BD77" s="1233"/>
      <c r="BE77" s="1233"/>
      <c r="BF77" s="1233"/>
      <c r="BG77" s="1233"/>
      <c r="BH77" s="1233"/>
      <c r="BI77" s="1233"/>
      <c r="BJ77" s="1233"/>
      <c r="BK77" s="1233"/>
      <c r="BL77" s="1233"/>
      <c r="BM77" s="1233"/>
      <c r="BN77" s="1233"/>
      <c r="BO77" s="1233"/>
      <c r="BP77" s="1230">
        <v>49.1</v>
      </c>
      <c r="BQ77" s="1230"/>
      <c r="BR77" s="1230"/>
      <c r="BS77" s="1230"/>
      <c r="BT77" s="1230"/>
      <c r="BU77" s="1230"/>
      <c r="BV77" s="1230"/>
      <c r="BW77" s="1230"/>
      <c r="BX77" s="1230">
        <v>41.5</v>
      </c>
      <c r="BY77" s="1230"/>
      <c r="BZ77" s="1230"/>
      <c r="CA77" s="1230"/>
      <c r="CB77" s="1230"/>
      <c r="CC77" s="1230"/>
      <c r="CD77" s="1230"/>
      <c r="CE77" s="1230"/>
      <c r="CF77" s="1230">
        <v>25.2</v>
      </c>
      <c r="CG77" s="1230"/>
      <c r="CH77" s="1230"/>
      <c r="CI77" s="1230"/>
      <c r="CJ77" s="1230"/>
      <c r="CK77" s="1230"/>
      <c r="CL77" s="1230"/>
      <c r="CM77" s="1230"/>
      <c r="CN77" s="1230">
        <v>15.7</v>
      </c>
      <c r="CO77" s="1230"/>
      <c r="CP77" s="1230"/>
      <c r="CQ77" s="1230"/>
      <c r="CR77" s="1230"/>
      <c r="CS77" s="1230"/>
      <c r="CT77" s="1230"/>
      <c r="CU77" s="1230"/>
      <c r="CV77" s="1230">
        <v>10.199999999999999</v>
      </c>
      <c r="CW77" s="1230"/>
      <c r="CX77" s="1230"/>
      <c r="CY77" s="1230"/>
      <c r="CZ77" s="1230"/>
      <c r="DA77" s="1230"/>
      <c r="DB77" s="1230"/>
      <c r="DC77" s="1230"/>
    </row>
    <row r="78" spans="2:107" ht="13"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579</v>
      </c>
      <c r="BC79" s="1233"/>
      <c r="BD79" s="1233"/>
      <c r="BE79" s="1233"/>
      <c r="BF79" s="1233"/>
      <c r="BG79" s="1233"/>
      <c r="BH79" s="1233"/>
      <c r="BI79" s="1233"/>
      <c r="BJ79" s="1233"/>
      <c r="BK79" s="1233"/>
      <c r="BL79" s="1233"/>
      <c r="BM79" s="1233"/>
      <c r="BN79" s="1233"/>
      <c r="BO79" s="1233"/>
      <c r="BP79" s="1230">
        <v>9.5</v>
      </c>
      <c r="BQ79" s="1230"/>
      <c r="BR79" s="1230"/>
      <c r="BS79" s="1230"/>
      <c r="BT79" s="1230"/>
      <c r="BU79" s="1230"/>
      <c r="BV79" s="1230"/>
      <c r="BW79" s="1230"/>
      <c r="BX79" s="1230">
        <v>9.1999999999999993</v>
      </c>
      <c r="BY79" s="1230"/>
      <c r="BZ79" s="1230"/>
      <c r="CA79" s="1230"/>
      <c r="CB79" s="1230"/>
      <c r="CC79" s="1230"/>
      <c r="CD79" s="1230"/>
      <c r="CE79" s="1230"/>
      <c r="CF79" s="1230">
        <v>8.9</v>
      </c>
      <c r="CG79" s="1230"/>
      <c r="CH79" s="1230"/>
      <c r="CI79" s="1230"/>
      <c r="CJ79" s="1230"/>
      <c r="CK79" s="1230"/>
      <c r="CL79" s="1230"/>
      <c r="CM79" s="1230"/>
      <c r="CN79" s="1230">
        <v>8.9</v>
      </c>
      <c r="CO79" s="1230"/>
      <c r="CP79" s="1230"/>
      <c r="CQ79" s="1230"/>
      <c r="CR79" s="1230"/>
      <c r="CS79" s="1230"/>
      <c r="CT79" s="1230"/>
      <c r="CU79" s="1230"/>
      <c r="CV79" s="1230">
        <v>9</v>
      </c>
      <c r="CW79" s="1230"/>
      <c r="CX79" s="1230"/>
      <c r="CY79" s="1230"/>
      <c r="CZ79" s="1230"/>
      <c r="DA79" s="1230"/>
      <c r="DB79" s="1230"/>
      <c r="DC79" s="1230"/>
    </row>
    <row r="80" spans="2:107" ht="13"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4UDkZaU7liItgpkQIFOYhWK3fGCmxdikMzHU9QZit2q3gYibWmIfFXFM4UFhPtMKdnf+rhTYBpU4UCKqwXc4GQ==" saltValue="sBht+fsspRTPZw6xBXmRK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4D44-0056-48E9-83CC-EEAB29C413E3}">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JAR4pKXbypE5gjrw1VAB+4hewdA7+FQutsvGyeqRNWXXSGmPhKNKluLmjQ4tl3dP68PdaQqV7qbosHCU8bTg3A==" saltValue="qs8OKRmKLc6aNCha4idc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EC09-D645-400C-958D-5CAD06F93A13}">
  <sheetPr>
    <pageSetUpPr fitToPage="1"/>
  </sheetPr>
  <dimension ref="A1:DR125"/>
  <sheetViews>
    <sheetView showGridLines="0" view="pageBreakPreview" zoomScaleNormal="100" zoomScaleSheetLayoutView="10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F8Mai6EP1O4wb3CTcPpC3PgBIXNGHowTkAF1FQBJgHkZgGpJ1CdPM770L4rKC+fEskC4T5Epv6MJWNRAvKvokA==" saltValue="reEfXhV2Kr6EM1tIo1uvu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90652</v>
      </c>
      <c r="E3" s="154"/>
      <c r="F3" s="155">
        <v>94081</v>
      </c>
      <c r="G3" s="156"/>
      <c r="H3" s="157"/>
    </row>
    <row r="4" spans="1:8" x14ac:dyDescent="0.2">
      <c r="A4" s="158"/>
      <c r="B4" s="159"/>
      <c r="C4" s="160"/>
      <c r="D4" s="161">
        <v>22740</v>
      </c>
      <c r="E4" s="162"/>
      <c r="F4" s="163">
        <v>48949</v>
      </c>
      <c r="G4" s="164"/>
      <c r="H4" s="165"/>
    </row>
    <row r="5" spans="1:8" x14ac:dyDescent="0.2">
      <c r="A5" s="146" t="s">
        <v>520</v>
      </c>
      <c r="B5" s="151"/>
      <c r="C5" s="152"/>
      <c r="D5" s="153">
        <v>119065</v>
      </c>
      <c r="E5" s="154"/>
      <c r="F5" s="155">
        <v>92632</v>
      </c>
      <c r="G5" s="156"/>
      <c r="H5" s="157"/>
    </row>
    <row r="6" spans="1:8" x14ac:dyDescent="0.2">
      <c r="A6" s="158"/>
      <c r="B6" s="159"/>
      <c r="C6" s="160"/>
      <c r="D6" s="161">
        <v>40521</v>
      </c>
      <c r="E6" s="162"/>
      <c r="F6" s="163">
        <v>47978</v>
      </c>
      <c r="G6" s="164"/>
      <c r="H6" s="165"/>
    </row>
    <row r="7" spans="1:8" x14ac:dyDescent="0.2">
      <c r="A7" s="146" t="s">
        <v>521</v>
      </c>
      <c r="B7" s="151"/>
      <c r="C7" s="152"/>
      <c r="D7" s="153">
        <v>57910</v>
      </c>
      <c r="E7" s="154"/>
      <c r="F7" s="155">
        <v>96469</v>
      </c>
      <c r="G7" s="156"/>
      <c r="H7" s="157"/>
    </row>
    <row r="8" spans="1:8" x14ac:dyDescent="0.2">
      <c r="A8" s="158"/>
      <c r="B8" s="159"/>
      <c r="C8" s="160"/>
      <c r="D8" s="161">
        <v>36620</v>
      </c>
      <c r="E8" s="162"/>
      <c r="F8" s="163">
        <v>49775</v>
      </c>
      <c r="G8" s="164"/>
      <c r="H8" s="165"/>
    </row>
    <row r="9" spans="1:8" x14ac:dyDescent="0.2">
      <c r="A9" s="146" t="s">
        <v>522</v>
      </c>
      <c r="B9" s="151"/>
      <c r="C9" s="152"/>
      <c r="D9" s="153">
        <v>35267</v>
      </c>
      <c r="E9" s="154"/>
      <c r="F9" s="155">
        <v>85743</v>
      </c>
      <c r="G9" s="156"/>
      <c r="H9" s="157"/>
    </row>
    <row r="10" spans="1:8" x14ac:dyDescent="0.2">
      <c r="A10" s="158"/>
      <c r="B10" s="159"/>
      <c r="C10" s="160"/>
      <c r="D10" s="161">
        <v>11899</v>
      </c>
      <c r="E10" s="162"/>
      <c r="F10" s="163">
        <v>45231</v>
      </c>
      <c r="G10" s="164"/>
      <c r="H10" s="165"/>
    </row>
    <row r="11" spans="1:8" x14ac:dyDescent="0.2">
      <c r="A11" s="146" t="s">
        <v>523</v>
      </c>
      <c r="B11" s="151"/>
      <c r="C11" s="152"/>
      <c r="D11" s="153">
        <v>68435</v>
      </c>
      <c r="E11" s="154"/>
      <c r="F11" s="155">
        <v>92509</v>
      </c>
      <c r="G11" s="156"/>
      <c r="H11" s="157"/>
    </row>
    <row r="12" spans="1:8" x14ac:dyDescent="0.2">
      <c r="A12" s="158"/>
      <c r="B12" s="159"/>
      <c r="C12" s="166"/>
      <c r="D12" s="161">
        <v>29566</v>
      </c>
      <c r="E12" s="162"/>
      <c r="F12" s="163">
        <v>52274</v>
      </c>
      <c r="G12" s="164"/>
      <c r="H12" s="165"/>
    </row>
    <row r="13" spans="1:8" x14ac:dyDescent="0.2">
      <c r="A13" s="146"/>
      <c r="B13" s="151"/>
      <c r="C13" s="152"/>
      <c r="D13" s="153">
        <v>74266</v>
      </c>
      <c r="E13" s="154"/>
      <c r="F13" s="155">
        <v>92287</v>
      </c>
      <c r="G13" s="167"/>
      <c r="H13" s="157"/>
    </row>
    <row r="14" spans="1:8" x14ac:dyDescent="0.2">
      <c r="A14" s="158"/>
      <c r="B14" s="159"/>
      <c r="C14" s="160"/>
      <c r="D14" s="161">
        <v>28269</v>
      </c>
      <c r="E14" s="162"/>
      <c r="F14" s="163">
        <v>48841</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5.43</v>
      </c>
      <c r="C19" s="168">
        <f>ROUND(VALUE(SUBSTITUTE(実質収支比率等に係る経年分析!G$48,"▲","-")),2)</f>
        <v>7.57</v>
      </c>
      <c r="D19" s="168">
        <f>ROUND(VALUE(SUBSTITUTE(実質収支比率等に係る経年分析!H$48,"▲","-")),2)</f>
        <v>12.26</v>
      </c>
      <c r="E19" s="168">
        <f>ROUND(VALUE(SUBSTITUTE(実質収支比率等に係る経年分析!I$48,"▲","-")),2)</f>
        <v>9.15</v>
      </c>
      <c r="F19" s="168">
        <f>ROUND(VALUE(SUBSTITUTE(実質収支比率等に係る経年分析!J$48,"▲","-")),2)</f>
        <v>6.93</v>
      </c>
    </row>
    <row r="20" spans="1:11" x14ac:dyDescent="0.2">
      <c r="A20" s="168" t="s">
        <v>53</v>
      </c>
      <c r="B20" s="168">
        <f>ROUND(VALUE(SUBSTITUTE(実質収支比率等に係る経年分析!F$47,"▲","-")),2)</f>
        <v>8.66</v>
      </c>
      <c r="C20" s="168">
        <f>ROUND(VALUE(SUBSTITUTE(実質収支比率等に係る経年分析!G$47,"▲","-")),2)</f>
        <v>10.77</v>
      </c>
      <c r="D20" s="168">
        <f>ROUND(VALUE(SUBSTITUTE(実質収支比率等に係る経年分析!H$47,"▲","-")),2)</f>
        <v>12.13</v>
      </c>
      <c r="E20" s="168">
        <f>ROUND(VALUE(SUBSTITUTE(実質収支比率等に係る経年分析!I$47,"▲","-")),2)</f>
        <v>15.92</v>
      </c>
      <c r="F20" s="168">
        <f>ROUND(VALUE(SUBSTITUTE(実質収支比率等に係る経年分析!J$47,"▲","-")),2)</f>
        <v>20.11</v>
      </c>
    </row>
    <row r="21" spans="1:11" x14ac:dyDescent="0.2">
      <c r="A21" s="168" t="s">
        <v>54</v>
      </c>
      <c r="B21" s="168">
        <f>IF(ISNUMBER(VALUE(SUBSTITUTE(実質収支比率等に係る経年分析!F$49,"▲","-"))),ROUND(VALUE(SUBSTITUTE(実質収支比率等に係る経年分析!F$49,"▲","-")),2),NA())</f>
        <v>-0.28999999999999998</v>
      </c>
      <c r="C21" s="168">
        <f>IF(ISNUMBER(VALUE(SUBSTITUTE(実質収支比率等に係る経年分析!G$49,"▲","-"))),ROUND(VALUE(SUBSTITUTE(実質収支比率等に係る経年分析!G$49,"▲","-")),2),NA())</f>
        <v>4.83</v>
      </c>
      <c r="D21" s="168">
        <f>IF(ISNUMBER(VALUE(SUBSTITUTE(実質収支比率等に係る経年分析!H$49,"▲","-"))),ROUND(VALUE(SUBSTITUTE(実質収支比率等に係る経年分析!H$49,"▲","-")),2),NA())</f>
        <v>7.13</v>
      </c>
      <c r="E21" s="168">
        <f>IF(ISNUMBER(VALUE(SUBSTITUTE(実質収支比率等に係る経年分析!I$49,"▲","-"))),ROUND(VALUE(SUBSTITUTE(実質収支比率等に係る経年分析!I$49,"▲","-")),2),NA())</f>
        <v>-0.44</v>
      </c>
      <c r="F21" s="168">
        <f>IF(ISNUMBER(VALUE(SUBSTITUTE(実質収支比率等に係る経年分析!J$49,"▲","-"))),ROUND(VALUE(SUBSTITUTE(実質収支比率等に係る経年分析!J$49,"▲","-")),2),NA())</f>
        <v>1.92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特定環境保全公共下水道事業特別会計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定期航路事業特別会計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7.0000000000000007E-2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7.0000000000000007E-2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0.28000000000000003</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1.25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1.33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0.63</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1.49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1.73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1.41</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5.42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7.56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12.25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9.14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6.92</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35.979999999999997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31.16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29.92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31.73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32.020000000000003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1174</v>
      </c>
      <c r="E42" s="170"/>
      <c r="F42" s="170"/>
      <c r="G42" s="170">
        <f>'実質公債費比率（分子）の構造'!L$52</f>
        <v>1155</v>
      </c>
      <c r="H42" s="170"/>
      <c r="I42" s="170"/>
      <c r="J42" s="170">
        <f>'実質公債費比率（分子）の構造'!M$52</f>
        <v>1143</v>
      </c>
      <c r="K42" s="170"/>
      <c r="L42" s="170"/>
      <c r="M42" s="170">
        <f>'実質公債費比率（分子）の構造'!N$52</f>
        <v>1150</v>
      </c>
      <c r="N42" s="170"/>
      <c r="O42" s="170"/>
      <c r="P42" s="170">
        <f>'実質公債費比率（分子）の構造'!O$52</f>
        <v>1110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190</v>
      </c>
      <c r="C45" s="170"/>
      <c r="D45" s="170"/>
      <c r="E45" s="170">
        <f>'実質公債費比率（分子）の構造'!L$49</f>
        <v>185</v>
      </c>
      <c r="F45" s="170"/>
      <c r="G45" s="170"/>
      <c r="H45" s="170">
        <f>'実質公債費比率（分子）の構造'!M$49</f>
        <v>150</v>
      </c>
      <c r="I45" s="170"/>
      <c r="J45" s="170"/>
      <c r="K45" s="170">
        <f>'実質公債費比率（分子）の構造'!N$49</f>
        <v>119</v>
      </c>
      <c r="L45" s="170"/>
      <c r="M45" s="170"/>
      <c r="N45" s="170">
        <f>'実質公債費比率（分子）の構造'!O$49</f>
        <v>118</v>
      </c>
      <c r="O45" s="170"/>
      <c r="P45" s="170"/>
    </row>
    <row r="46" spans="1:16" x14ac:dyDescent="0.2">
      <c r="A46" s="170" t="s">
        <v>64</v>
      </c>
      <c r="B46" s="170">
        <f>'実質公債費比率（分子）の構造'!K$48</f>
        <v>124</v>
      </c>
      <c r="C46" s="170"/>
      <c r="D46" s="170"/>
      <c r="E46" s="170">
        <f>'実質公債費比率（分子）の構造'!L$48</f>
        <v>119</v>
      </c>
      <c r="F46" s="170"/>
      <c r="G46" s="170"/>
      <c r="H46" s="170">
        <f>'実質公債費比率（分子）の構造'!M$48</f>
        <v>107</v>
      </c>
      <c r="I46" s="170"/>
      <c r="J46" s="170"/>
      <c r="K46" s="170">
        <f>'実質公債費比率（分子）の構造'!N$48</f>
        <v>109</v>
      </c>
      <c r="L46" s="170"/>
      <c r="M46" s="170"/>
      <c r="N46" s="170">
        <f>'実質公債費比率（分子）の構造'!O$48</f>
        <v>83</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1368</v>
      </c>
      <c r="C49" s="170"/>
      <c r="D49" s="170"/>
      <c r="E49" s="170">
        <f>'実質公債費比率（分子）の構造'!L$45</f>
        <v>1336</v>
      </c>
      <c r="F49" s="170"/>
      <c r="G49" s="170"/>
      <c r="H49" s="170">
        <f>'実質公債費比率（分子）の構造'!M$45</f>
        <v>1344</v>
      </c>
      <c r="I49" s="170"/>
      <c r="J49" s="170"/>
      <c r="K49" s="170">
        <f>'実質公債費比率（分子）の構造'!N$45</f>
        <v>1364</v>
      </c>
      <c r="L49" s="170"/>
      <c r="M49" s="170"/>
      <c r="N49" s="170">
        <f>'実質公債費比率（分子）の構造'!O$45</f>
        <v>1369</v>
      </c>
      <c r="O49" s="170"/>
      <c r="P49" s="170"/>
    </row>
    <row r="50" spans="1:16" x14ac:dyDescent="0.2">
      <c r="A50" s="170" t="s">
        <v>67</v>
      </c>
      <c r="B50" s="170" t="e">
        <f>NA()</f>
        <v>#N/A</v>
      </c>
      <c r="C50" s="170">
        <f>IF(ISNUMBER('実質公債費比率（分子）の構造'!K$53),'実質公債費比率（分子）の構造'!K$53,NA())</f>
        <v>508</v>
      </c>
      <c r="D50" s="170" t="e">
        <f>NA()</f>
        <v>#N/A</v>
      </c>
      <c r="E50" s="170" t="e">
        <f>NA()</f>
        <v>#N/A</v>
      </c>
      <c r="F50" s="170">
        <f>IF(ISNUMBER('実質公債費比率（分子）の構造'!L$53),'実質公債費比率（分子）の構造'!L$53,NA())</f>
        <v>485</v>
      </c>
      <c r="G50" s="170" t="e">
        <f>NA()</f>
        <v>#N/A</v>
      </c>
      <c r="H50" s="170" t="e">
        <f>NA()</f>
        <v>#N/A</v>
      </c>
      <c r="I50" s="170">
        <f>IF(ISNUMBER('実質公債費比率（分子）の構造'!M$53),'実質公債費比率（分子）の構造'!M$53,NA())</f>
        <v>458</v>
      </c>
      <c r="J50" s="170" t="e">
        <f>NA()</f>
        <v>#N/A</v>
      </c>
      <c r="K50" s="170" t="e">
        <f>NA()</f>
        <v>#N/A</v>
      </c>
      <c r="L50" s="170">
        <f>IF(ISNUMBER('実質公債費比率（分子）の構造'!N$53),'実質公債費比率（分子）の構造'!N$53,NA())</f>
        <v>442</v>
      </c>
      <c r="M50" s="170" t="e">
        <f>NA()</f>
        <v>#N/A</v>
      </c>
      <c r="N50" s="170" t="e">
        <f>NA()</f>
        <v>#N/A</v>
      </c>
      <c r="O50" s="170">
        <f>IF(ISNUMBER('実質公債費比率（分子）の構造'!O$53),'実質公債費比率（分子）の構造'!O$53,NA())</f>
        <v>460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9648</v>
      </c>
      <c r="E56" s="169"/>
      <c r="F56" s="169"/>
      <c r="G56" s="169">
        <f>'将来負担比率（分子）の構造'!J$52</f>
        <v>9771</v>
      </c>
      <c r="H56" s="169"/>
      <c r="I56" s="169"/>
      <c r="J56" s="169">
        <f>'将来負担比率（分子）の構造'!K$52</f>
        <v>9558</v>
      </c>
      <c r="K56" s="169"/>
      <c r="L56" s="169"/>
      <c r="M56" s="169">
        <f>'将来負担比率（分子）の構造'!L$52</f>
        <v>8920</v>
      </c>
      <c r="N56" s="169"/>
      <c r="O56" s="169"/>
      <c r="P56" s="169">
        <f>'将来負担比率（分子）の構造'!M$52</f>
        <v>8516</v>
      </c>
    </row>
    <row r="57" spans="1:16" x14ac:dyDescent="0.2">
      <c r="A57" s="169" t="s">
        <v>42</v>
      </c>
      <c r="B57" s="169"/>
      <c r="C57" s="169"/>
      <c r="D57" s="169">
        <f>'将来負担比率（分子）の構造'!I$51</f>
        <v>866</v>
      </c>
      <c r="E57" s="169"/>
      <c r="F57" s="169"/>
      <c r="G57" s="169">
        <f>'将来負担比率（分子）の構造'!J$51</f>
        <v>862</v>
      </c>
      <c r="H57" s="169"/>
      <c r="I57" s="169"/>
      <c r="J57" s="169">
        <f>'将来負担比率（分子）の構造'!K$51</f>
        <v>880</v>
      </c>
      <c r="K57" s="169"/>
      <c r="L57" s="169"/>
      <c r="M57" s="169">
        <f>'将来負担比率（分子）の構造'!L$51</f>
        <v>805</v>
      </c>
      <c r="N57" s="169"/>
      <c r="O57" s="169"/>
      <c r="P57" s="169">
        <f>'将来負担比率（分子）の構造'!M$51</f>
        <v>772</v>
      </c>
    </row>
    <row r="58" spans="1:16" x14ac:dyDescent="0.2">
      <c r="A58" s="169" t="s">
        <v>41</v>
      </c>
      <c r="B58" s="169"/>
      <c r="C58" s="169"/>
      <c r="D58" s="169">
        <f>'将来負担比率（分子）の構造'!I$50</f>
        <v>2006</v>
      </c>
      <c r="E58" s="169"/>
      <c r="F58" s="169"/>
      <c r="G58" s="169">
        <f>'将来負担比率（分子）の構造'!J$50</f>
        <v>2133</v>
      </c>
      <c r="H58" s="169"/>
      <c r="I58" s="169"/>
      <c r="J58" s="169">
        <f>'将来負担比率（分子）の構造'!K$50</f>
        <v>2961</v>
      </c>
      <c r="K58" s="169"/>
      <c r="L58" s="169"/>
      <c r="M58" s="169">
        <f>'将来負担比率（分子）の構造'!L$50</f>
        <v>3761</v>
      </c>
      <c r="N58" s="169"/>
      <c r="O58" s="169"/>
      <c r="P58" s="169">
        <f>'将来負担比率（分子）の構造'!M$50</f>
        <v>4209</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12</v>
      </c>
      <c r="C61" s="169"/>
      <c r="D61" s="169"/>
      <c r="E61" s="169">
        <f>'将来負担比率（分子）の構造'!J$46</f>
        <v>9</v>
      </c>
      <c r="F61" s="169"/>
      <c r="G61" s="169"/>
      <c r="H61" s="169">
        <f>'将来負担比率（分子）の構造'!K$46</f>
        <v>6</v>
      </c>
      <c r="I61" s="169"/>
      <c r="J61" s="169"/>
      <c r="K61" s="169">
        <f>'将来負担比率（分子）の構造'!L$46</f>
        <v>3</v>
      </c>
      <c r="L61" s="169"/>
      <c r="M61" s="169"/>
      <c r="N61" s="169" t="str">
        <f>'将来負担比率（分子）の構造'!M$46</f>
        <v>-</v>
      </c>
      <c r="O61" s="169"/>
      <c r="P61" s="169"/>
    </row>
    <row r="62" spans="1:16" x14ac:dyDescent="0.2">
      <c r="A62" s="169" t="s">
        <v>35</v>
      </c>
      <c r="B62" s="169">
        <f>'将来負担比率（分子）の構造'!I$45</f>
        <v>1894</v>
      </c>
      <c r="C62" s="169"/>
      <c r="D62" s="169"/>
      <c r="E62" s="169">
        <f>'将来負担比率（分子）の構造'!J$45</f>
        <v>1829</v>
      </c>
      <c r="F62" s="169"/>
      <c r="G62" s="169"/>
      <c r="H62" s="169">
        <f>'将来負担比率（分子）の構造'!K$45</f>
        <v>1821</v>
      </c>
      <c r="I62" s="169"/>
      <c r="J62" s="169"/>
      <c r="K62" s="169">
        <f>'将来負担比率（分子）の構造'!L$45</f>
        <v>1753</v>
      </c>
      <c r="L62" s="169"/>
      <c r="M62" s="169"/>
      <c r="N62" s="169">
        <f>'将来負担比率（分子）の構造'!M$45</f>
        <v>1792</v>
      </c>
      <c r="O62" s="169"/>
      <c r="P62" s="169"/>
    </row>
    <row r="63" spans="1:16" x14ac:dyDescent="0.2">
      <c r="A63" s="169" t="s">
        <v>34</v>
      </c>
      <c r="B63" s="169">
        <f>'将来負担比率（分子）の構造'!I$44</f>
        <v>1093</v>
      </c>
      <c r="C63" s="169"/>
      <c r="D63" s="169"/>
      <c r="E63" s="169">
        <f>'将来負担比率（分子）の構造'!J$44</f>
        <v>914</v>
      </c>
      <c r="F63" s="169"/>
      <c r="G63" s="169"/>
      <c r="H63" s="169">
        <f>'将来負担比率（分子）の構造'!K$44</f>
        <v>769</v>
      </c>
      <c r="I63" s="169"/>
      <c r="J63" s="169"/>
      <c r="K63" s="169">
        <f>'将来負担比率（分子）の構造'!L$44</f>
        <v>653</v>
      </c>
      <c r="L63" s="169"/>
      <c r="M63" s="169"/>
      <c r="N63" s="169">
        <f>'将来負担比率（分子）の構造'!M$44</f>
        <v>537</v>
      </c>
      <c r="O63" s="169"/>
      <c r="P63" s="169"/>
    </row>
    <row r="64" spans="1:16" x14ac:dyDescent="0.2">
      <c r="A64" s="169" t="s">
        <v>33</v>
      </c>
      <c r="B64" s="169">
        <f>'将来負担比率（分子）の構造'!I$43</f>
        <v>712</v>
      </c>
      <c r="C64" s="169"/>
      <c r="D64" s="169"/>
      <c r="E64" s="169">
        <f>'将来負担比率（分子）の構造'!J$43</f>
        <v>638</v>
      </c>
      <c r="F64" s="169"/>
      <c r="G64" s="169"/>
      <c r="H64" s="169">
        <f>'将来負担比率（分子）の構造'!K$43</f>
        <v>501</v>
      </c>
      <c r="I64" s="169"/>
      <c r="J64" s="169"/>
      <c r="K64" s="169">
        <f>'将来負担比率（分子）の構造'!L$43</f>
        <v>373</v>
      </c>
      <c r="L64" s="169"/>
      <c r="M64" s="169"/>
      <c r="N64" s="169">
        <f>'将来負担比率（分子）の構造'!M$43</f>
        <v>326</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12160</v>
      </c>
      <c r="C66" s="169"/>
      <c r="D66" s="169"/>
      <c r="E66" s="169">
        <f>'将来負担比率（分子）の構造'!J$41</f>
        <v>12342</v>
      </c>
      <c r="F66" s="169"/>
      <c r="G66" s="169"/>
      <c r="H66" s="169">
        <f>'将来負担比率（分子）の構造'!K$41</f>
        <v>12144</v>
      </c>
      <c r="I66" s="169"/>
      <c r="J66" s="169"/>
      <c r="K66" s="169">
        <f>'将来負担比率（分子）の構造'!L$41</f>
        <v>11302</v>
      </c>
      <c r="L66" s="169"/>
      <c r="M66" s="169"/>
      <c r="N66" s="169">
        <f>'将来負担比率（分子）の構造'!M$41</f>
        <v>10645</v>
      </c>
      <c r="O66" s="169"/>
      <c r="P66" s="169"/>
    </row>
    <row r="67" spans="1:16" x14ac:dyDescent="0.2">
      <c r="A67" s="169" t="s">
        <v>71</v>
      </c>
      <c r="B67" s="169" t="e">
        <f>NA()</f>
        <v>#N/A</v>
      </c>
      <c r="C67" s="169">
        <f>IF(ISNUMBER('将来負担比率（分子）の構造'!I$53), IF('将来負担比率（分子）の構造'!I$53 &lt; 0, 0, '将来負担比率（分子）の構造'!I$53), NA())</f>
        <v>3351</v>
      </c>
      <c r="D67" s="169" t="e">
        <f>NA()</f>
        <v>#N/A</v>
      </c>
      <c r="E67" s="169" t="e">
        <f>NA()</f>
        <v>#N/A</v>
      </c>
      <c r="F67" s="169">
        <f>IF(ISNUMBER('将来負担比率（分子）の構造'!J$53), IF('将来負担比率（分子）の構造'!J$53 &lt; 0, 0, '将来負担比率（分子）の構造'!J$53), NA())</f>
        <v>2966</v>
      </c>
      <c r="G67" s="169" t="e">
        <f>NA()</f>
        <v>#N/A</v>
      </c>
      <c r="H67" s="169" t="e">
        <f>NA()</f>
        <v>#N/A</v>
      </c>
      <c r="I67" s="169">
        <f>IF(ISNUMBER('将来負担比率（分子）の構造'!K$53), IF('将来負担比率（分子）の構造'!K$53 &lt; 0, 0, '将来負担比率（分子）の構造'!K$53), NA())</f>
        <v>1842</v>
      </c>
      <c r="J67" s="169" t="e">
        <f>NA()</f>
        <v>#N/A</v>
      </c>
      <c r="K67" s="169" t="e">
        <f>NA()</f>
        <v>#N/A</v>
      </c>
      <c r="L67" s="169">
        <f>IF(ISNUMBER('将来負担比率（分子）の構造'!L$53), IF('将来負担比率（分子）の構造'!L$53 &lt; 0, 0, '将来負担比率（分子）の構造'!L$53), NA())</f>
        <v>599</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861</v>
      </c>
      <c r="C72" s="173">
        <f>基金残高に係る経年分析!G55</f>
        <v>1080</v>
      </c>
      <c r="D72" s="173">
        <f>基金残高に係る経年分析!H55</f>
        <v>1362</v>
      </c>
    </row>
    <row r="73" spans="1:16" x14ac:dyDescent="0.2">
      <c r="A73" s="172" t="s">
        <v>74</v>
      </c>
      <c r="B73" s="173">
        <f>基金残高に係る経年分析!F56</f>
        <v>408</v>
      </c>
      <c r="C73" s="173">
        <f>基金残高に係る経年分析!G56</f>
        <v>608</v>
      </c>
      <c r="D73" s="173">
        <f>基金残高に係る経年分析!H56</f>
        <v>609</v>
      </c>
    </row>
    <row r="74" spans="1:16" x14ac:dyDescent="0.2">
      <c r="A74" s="172" t="s">
        <v>75</v>
      </c>
      <c r="B74" s="173">
        <f>基金残高に係る経年分析!F57</f>
        <v>1568</v>
      </c>
      <c r="C74" s="173">
        <f>基金残高に係る経年分析!G57</f>
        <v>1949</v>
      </c>
      <c r="D74" s="173">
        <f>基金残高に係る経年分析!H57</f>
        <v>2135</v>
      </c>
    </row>
  </sheetData>
  <sheetProtection algorithmName="SHA-512" hashValue="IUYNkGbOWBclTVOZmISeDh7VhRKkcd2CEd7RJCrsZ7XFAh8TMuJl+Z1C9S+BfwpaukzVB+BPVKnJhFK6RvTXMg==" saltValue="kjrCgkuxu3FoqDejW8sE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2795193</v>
      </c>
      <c r="S5" s="626"/>
      <c r="T5" s="626"/>
      <c r="U5" s="626"/>
      <c r="V5" s="626"/>
      <c r="W5" s="626"/>
      <c r="X5" s="626"/>
      <c r="Y5" s="627"/>
      <c r="Z5" s="628">
        <v>20.5</v>
      </c>
      <c r="AA5" s="628"/>
      <c r="AB5" s="628"/>
      <c r="AC5" s="628"/>
      <c r="AD5" s="629">
        <v>2682950</v>
      </c>
      <c r="AE5" s="629"/>
      <c r="AF5" s="629"/>
      <c r="AG5" s="629"/>
      <c r="AH5" s="629"/>
      <c r="AI5" s="629"/>
      <c r="AJ5" s="629"/>
      <c r="AK5" s="629"/>
      <c r="AL5" s="630">
        <v>38.4</v>
      </c>
      <c r="AM5" s="631"/>
      <c r="AN5" s="631"/>
      <c r="AO5" s="632"/>
      <c r="AP5" s="622" t="s">
        <v>216</v>
      </c>
      <c r="AQ5" s="623"/>
      <c r="AR5" s="623"/>
      <c r="AS5" s="623"/>
      <c r="AT5" s="623"/>
      <c r="AU5" s="623"/>
      <c r="AV5" s="623"/>
      <c r="AW5" s="623"/>
      <c r="AX5" s="623"/>
      <c r="AY5" s="623"/>
      <c r="AZ5" s="623"/>
      <c r="BA5" s="623"/>
      <c r="BB5" s="623"/>
      <c r="BC5" s="623"/>
      <c r="BD5" s="623"/>
      <c r="BE5" s="623"/>
      <c r="BF5" s="624"/>
      <c r="BG5" s="636">
        <v>2525155</v>
      </c>
      <c r="BH5" s="637"/>
      <c r="BI5" s="637"/>
      <c r="BJ5" s="637"/>
      <c r="BK5" s="637"/>
      <c r="BL5" s="637"/>
      <c r="BM5" s="637"/>
      <c r="BN5" s="638"/>
      <c r="BO5" s="639">
        <v>90.3</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64895</v>
      </c>
      <c r="S6" s="637"/>
      <c r="T6" s="637"/>
      <c r="U6" s="637"/>
      <c r="V6" s="637"/>
      <c r="W6" s="637"/>
      <c r="X6" s="637"/>
      <c r="Y6" s="638"/>
      <c r="Z6" s="639">
        <v>0.5</v>
      </c>
      <c r="AA6" s="639"/>
      <c r="AB6" s="639"/>
      <c r="AC6" s="639"/>
      <c r="AD6" s="640">
        <v>64895</v>
      </c>
      <c r="AE6" s="640"/>
      <c r="AF6" s="640"/>
      <c r="AG6" s="640"/>
      <c r="AH6" s="640"/>
      <c r="AI6" s="640"/>
      <c r="AJ6" s="640"/>
      <c r="AK6" s="640"/>
      <c r="AL6" s="641">
        <v>0.9</v>
      </c>
      <c r="AM6" s="642"/>
      <c r="AN6" s="642"/>
      <c r="AO6" s="643"/>
      <c r="AP6" s="633" t="s">
        <v>221</v>
      </c>
      <c r="AQ6" s="634"/>
      <c r="AR6" s="634"/>
      <c r="AS6" s="634"/>
      <c r="AT6" s="634"/>
      <c r="AU6" s="634"/>
      <c r="AV6" s="634"/>
      <c r="AW6" s="634"/>
      <c r="AX6" s="634"/>
      <c r="AY6" s="634"/>
      <c r="AZ6" s="634"/>
      <c r="BA6" s="634"/>
      <c r="BB6" s="634"/>
      <c r="BC6" s="634"/>
      <c r="BD6" s="634"/>
      <c r="BE6" s="634"/>
      <c r="BF6" s="635"/>
      <c r="BG6" s="636">
        <v>2525155</v>
      </c>
      <c r="BH6" s="637"/>
      <c r="BI6" s="637"/>
      <c r="BJ6" s="637"/>
      <c r="BK6" s="637"/>
      <c r="BL6" s="637"/>
      <c r="BM6" s="637"/>
      <c r="BN6" s="638"/>
      <c r="BO6" s="639">
        <v>90.3</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122878</v>
      </c>
      <c r="CS6" s="637"/>
      <c r="CT6" s="637"/>
      <c r="CU6" s="637"/>
      <c r="CV6" s="637"/>
      <c r="CW6" s="637"/>
      <c r="CX6" s="637"/>
      <c r="CY6" s="638"/>
      <c r="CZ6" s="630">
        <v>0.9</v>
      </c>
      <c r="DA6" s="631"/>
      <c r="DB6" s="631"/>
      <c r="DC6" s="647"/>
      <c r="DD6" s="645" t="s">
        <v>122</v>
      </c>
      <c r="DE6" s="637"/>
      <c r="DF6" s="637"/>
      <c r="DG6" s="637"/>
      <c r="DH6" s="637"/>
      <c r="DI6" s="637"/>
      <c r="DJ6" s="637"/>
      <c r="DK6" s="637"/>
      <c r="DL6" s="637"/>
      <c r="DM6" s="637"/>
      <c r="DN6" s="637"/>
      <c r="DO6" s="637"/>
      <c r="DP6" s="638"/>
      <c r="DQ6" s="645">
        <v>122850</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684</v>
      </c>
      <c r="S7" s="637"/>
      <c r="T7" s="637"/>
      <c r="U7" s="637"/>
      <c r="V7" s="637"/>
      <c r="W7" s="637"/>
      <c r="X7" s="637"/>
      <c r="Y7" s="638"/>
      <c r="Z7" s="639">
        <v>0</v>
      </c>
      <c r="AA7" s="639"/>
      <c r="AB7" s="639"/>
      <c r="AC7" s="639"/>
      <c r="AD7" s="640">
        <v>684</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808874</v>
      </c>
      <c r="BH7" s="637"/>
      <c r="BI7" s="637"/>
      <c r="BJ7" s="637"/>
      <c r="BK7" s="637"/>
      <c r="BL7" s="637"/>
      <c r="BM7" s="637"/>
      <c r="BN7" s="638"/>
      <c r="BO7" s="639">
        <v>28.9</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3058456</v>
      </c>
      <c r="CS7" s="637"/>
      <c r="CT7" s="637"/>
      <c r="CU7" s="637"/>
      <c r="CV7" s="637"/>
      <c r="CW7" s="637"/>
      <c r="CX7" s="637"/>
      <c r="CY7" s="638"/>
      <c r="CZ7" s="639">
        <v>23.2</v>
      </c>
      <c r="DA7" s="639"/>
      <c r="DB7" s="639"/>
      <c r="DC7" s="639"/>
      <c r="DD7" s="645">
        <v>171190</v>
      </c>
      <c r="DE7" s="637"/>
      <c r="DF7" s="637"/>
      <c r="DG7" s="637"/>
      <c r="DH7" s="637"/>
      <c r="DI7" s="637"/>
      <c r="DJ7" s="637"/>
      <c r="DK7" s="637"/>
      <c r="DL7" s="637"/>
      <c r="DM7" s="637"/>
      <c r="DN7" s="637"/>
      <c r="DO7" s="637"/>
      <c r="DP7" s="638"/>
      <c r="DQ7" s="645">
        <v>1495592</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13689</v>
      </c>
      <c r="S8" s="637"/>
      <c r="T8" s="637"/>
      <c r="U8" s="637"/>
      <c r="V8" s="637"/>
      <c r="W8" s="637"/>
      <c r="X8" s="637"/>
      <c r="Y8" s="638"/>
      <c r="Z8" s="639">
        <v>0.1</v>
      </c>
      <c r="AA8" s="639"/>
      <c r="AB8" s="639"/>
      <c r="AC8" s="639"/>
      <c r="AD8" s="640">
        <v>13689</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29406</v>
      </c>
      <c r="BH8" s="637"/>
      <c r="BI8" s="637"/>
      <c r="BJ8" s="637"/>
      <c r="BK8" s="637"/>
      <c r="BL8" s="637"/>
      <c r="BM8" s="637"/>
      <c r="BN8" s="638"/>
      <c r="BO8" s="639">
        <v>1.1000000000000001</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3772877</v>
      </c>
      <c r="CS8" s="637"/>
      <c r="CT8" s="637"/>
      <c r="CU8" s="637"/>
      <c r="CV8" s="637"/>
      <c r="CW8" s="637"/>
      <c r="CX8" s="637"/>
      <c r="CY8" s="638"/>
      <c r="CZ8" s="639">
        <v>28.6</v>
      </c>
      <c r="DA8" s="639"/>
      <c r="DB8" s="639"/>
      <c r="DC8" s="639"/>
      <c r="DD8" s="645">
        <v>60160</v>
      </c>
      <c r="DE8" s="637"/>
      <c r="DF8" s="637"/>
      <c r="DG8" s="637"/>
      <c r="DH8" s="637"/>
      <c r="DI8" s="637"/>
      <c r="DJ8" s="637"/>
      <c r="DK8" s="637"/>
      <c r="DL8" s="637"/>
      <c r="DM8" s="637"/>
      <c r="DN8" s="637"/>
      <c r="DO8" s="637"/>
      <c r="DP8" s="638"/>
      <c r="DQ8" s="645">
        <v>2339649</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14923</v>
      </c>
      <c r="S9" s="637"/>
      <c r="T9" s="637"/>
      <c r="U9" s="637"/>
      <c r="V9" s="637"/>
      <c r="W9" s="637"/>
      <c r="X9" s="637"/>
      <c r="Y9" s="638"/>
      <c r="Z9" s="639">
        <v>0.1</v>
      </c>
      <c r="AA9" s="639"/>
      <c r="AB9" s="639"/>
      <c r="AC9" s="639"/>
      <c r="AD9" s="640">
        <v>14923</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631968</v>
      </c>
      <c r="BH9" s="637"/>
      <c r="BI9" s="637"/>
      <c r="BJ9" s="637"/>
      <c r="BK9" s="637"/>
      <c r="BL9" s="637"/>
      <c r="BM9" s="637"/>
      <c r="BN9" s="638"/>
      <c r="BO9" s="639">
        <v>22.6</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1392744</v>
      </c>
      <c r="CS9" s="637"/>
      <c r="CT9" s="637"/>
      <c r="CU9" s="637"/>
      <c r="CV9" s="637"/>
      <c r="CW9" s="637"/>
      <c r="CX9" s="637"/>
      <c r="CY9" s="638"/>
      <c r="CZ9" s="639">
        <v>10.6</v>
      </c>
      <c r="DA9" s="639"/>
      <c r="DB9" s="639"/>
      <c r="DC9" s="639"/>
      <c r="DD9" s="645">
        <v>24099</v>
      </c>
      <c r="DE9" s="637"/>
      <c r="DF9" s="637"/>
      <c r="DG9" s="637"/>
      <c r="DH9" s="637"/>
      <c r="DI9" s="637"/>
      <c r="DJ9" s="637"/>
      <c r="DK9" s="637"/>
      <c r="DL9" s="637"/>
      <c r="DM9" s="637"/>
      <c r="DN9" s="637"/>
      <c r="DO9" s="637"/>
      <c r="DP9" s="638"/>
      <c r="DQ9" s="645">
        <v>1023958</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72588</v>
      </c>
      <c r="BH10" s="637"/>
      <c r="BI10" s="637"/>
      <c r="BJ10" s="637"/>
      <c r="BK10" s="637"/>
      <c r="BL10" s="637"/>
      <c r="BM10" s="637"/>
      <c r="BN10" s="638"/>
      <c r="BO10" s="639">
        <v>2.6</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457508</v>
      </c>
      <c r="S11" s="637"/>
      <c r="T11" s="637"/>
      <c r="U11" s="637"/>
      <c r="V11" s="637"/>
      <c r="W11" s="637"/>
      <c r="X11" s="637"/>
      <c r="Y11" s="638"/>
      <c r="Z11" s="641">
        <v>3.4</v>
      </c>
      <c r="AA11" s="642"/>
      <c r="AB11" s="642"/>
      <c r="AC11" s="648"/>
      <c r="AD11" s="645">
        <v>457508</v>
      </c>
      <c r="AE11" s="637"/>
      <c r="AF11" s="637"/>
      <c r="AG11" s="637"/>
      <c r="AH11" s="637"/>
      <c r="AI11" s="637"/>
      <c r="AJ11" s="637"/>
      <c r="AK11" s="638"/>
      <c r="AL11" s="641">
        <v>6.6</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74912</v>
      </c>
      <c r="BH11" s="637"/>
      <c r="BI11" s="637"/>
      <c r="BJ11" s="637"/>
      <c r="BK11" s="637"/>
      <c r="BL11" s="637"/>
      <c r="BM11" s="637"/>
      <c r="BN11" s="638"/>
      <c r="BO11" s="639">
        <v>2.7</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356185</v>
      </c>
      <c r="CS11" s="637"/>
      <c r="CT11" s="637"/>
      <c r="CU11" s="637"/>
      <c r="CV11" s="637"/>
      <c r="CW11" s="637"/>
      <c r="CX11" s="637"/>
      <c r="CY11" s="638"/>
      <c r="CZ11" s="639">
        <v>2.7</v>
      </c>
      <c r="DA11" s="639"/>
      <c r="DB11" s="639"/>
      <c r="DC11" s="639"/>
      <c r="DD11" s="645">
        <v>174905</v>
      </c>
      <c r="DE11" s="637"/>
      <c r="DF11" s="637"/>
      <c r="DG11" s="637"/>
      <c r="DH11" s="637"/>
      <c r="DI11" s="637"/>
      <c r="DJ11" s="637"/>
      <c r="DK11" s="637"/>
      <c r="DL11" s="637"/>
      <c r="DM11" s="637"/>
      <c r="DN11" s="637"/>
      <c r="DO11" s="637"/>
      <c r="DP11" s="638"/>
      <c r="DQ11" s="645">
        <v>130371</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1503944</v>
      </c>
      <c r="BH12" s="637"/>
      <c r="BI12" s="637"/>
      <c r="BJ12" s="637"/>
      <c r="BK12" s="637"/>
      <c r="BL12" s="637"/>
      <c r="BM12" s="637"/>
      <c r="BN12" s="638"/>
      <c r="BO12" s="639">
        <v>53.8</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450518</v>
      </c>
      <c r="CS12" s="637"/>
      <c r="CT12" s="637"/>
      <c r="CU12" s="637"/>
      <c r="CV12" s="637"/>
      <c r="CW12" s="637"/>
      <c r="CX12" s="637"/>
      <c r="CY12" s="638"/>
      <c r="CZ12" s="639">
        <v>3.4</v>
      </c>
      <c r="DA12" s="639"/>
      <c r="DB12" s="639"/>
      <c r="DC12" s="639"/>
      <c r="DD12" s="645" t="s">
        <v>122</v>
      </c>
      <c r="DE12" s="637"/>
      <c r="DF12" s="637"/>
      <c r="DG12" s="637"/>
      <c r="DH12" s="637"/>
      <c r="DI12" s="637"/>
      <c r="DJ12" s="637"/>
      <c r="DK12" s="637"/>
      <c r="DL12" s="637"/>
      <c r="DM12" s="637"/>
      <c r="DN12" s="637"/>
      <c r="DO12" s="637"/>
      <c r="DP12" s="638"/>
      <c r="DQ12" s="645">
        <v>294232</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1502845</v>
      </c>
      <c r="BH13" s="637"/>
      <c r="BI13" s="637"/>
      <c r="BJ13" s="637"/>
      <c r="BK13" s="637"/>
      <c r="BL13" s="637"/>
      <c r="BM13" s="637"/>
      <c r="BN13" s="638"/>
      <c r="BO13" s="639">
        <v>53.8</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680605</v>
      </c>
      <c r="CS13" s="637"/>
      <c r="CT13" s="637"/>
      <c r="CU13" s="637"/>
      <c r="CV13" s="637"/>
      <c r="CW13" s="637"/>
      <c r="CX13" s="637"/>
      <c r="CY13" s="638"/>
      <c r="CZ13" s="639">
        <v>5.2</v>
      </c>
      <c r="DA13" s="639"/>
      <c r="DB13" s="639"/>
      <c r="DC13" s="639"/>
      <c r="DD13" s="645">
        <v>314615</v>
      </c>
      <c r="DE13" s="637"/>
      <c r="DF13" s="637"/>
      <c r="DG13" s="637"/>
      <c r="DH13" s="637"/>
      <c r="DI13" s="637"/>
      <c r="DJ13" s="637"/>
      <c r="DK13" s="637"/>
      <c r="DL13" s="637"/>
      <c r="DM13" s="637"/>
      <c r="DN13" s="637"/>
      <c r="DO13" s="637"/>
      <c r="DP13" s="638"/>
      <c r="DQ13" s="645">
        <v>341937</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568</v>
      </c>
      <c r="S14" s="637"/>
      <c r="T14" s="637"/>
      <c r="U14" s="637"/>
      <c r="V14" s="637"/>
      <c r="W14" s="637"/>
      <c r="X14" s="637"/>
      <c r="Y14" s="638"/>
      <c r="Z14" s="639">
        <v>0</v>
      </c>
      <c r="AA14" s="639"/>
      <c r="AB14" s="639"/>
      <c r="AC14" s="639"/>
      <c r="AD14" s="640">
        <v>568</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68108</v>
      </c>
      <c r="BH14" s="637"/>
      <c r="BI14" s="637"/>
      <c r="BJ14" s="637"/>
      <c r="BK14" s="637"/>
      <c r="BL14" s="637"/>
      <c r="BM14" s="637"/>
      <c r="BN14" s="638"/>
      <c r="BO14" s="639">
        <v>2.4</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632107</v>
      </c>
      <c r="CS14" s="637"/>
      <c r="CT14" s="637"/>
      <c r="CU14" s="637"/>
      <c r="CV14" s="637"/>
      <c r="CW14" s="637"/>
      <c r="CX14" s="637"/>
      <c r="CY14" s="638"/>
      <c r="CZ14" s="639">
        <v>4.8</v>
      </c>
      <c r="DA14" s="639"/>
      <c r="DB14" s="639"/>
      <c r="DC14" s="639"/>
      <c r="DD14" s="645">
        <v>93191</v>
      </c>
      <c r="DE14" s="637"/>
      <c r="DF14" s="637"/>
      <c r="DG14" s="637"/>
      <c r="DH14" s="637"/>
      <c r="DI14" s="637"/>
      <c r="DJ14" s="637"/>
      <c r="DK14" s="637"/>
      <c r="DL14" s="637"/>
      <c r="DM14" s="637"/>
      <c r="DN14" s="637"/>
      <c r="DO14" s="637"/>
      <c r="DP14" s="638"/>
      <c r="DQ14" s="645">
        <v>466847</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144229</v>
      </c>
      <c r="BH15" s="637"/>
      <c r="BI15" s="637"/>
      <c r="BJ15" s="637"/>
      <c r="BK15" s="637"/>
      <c r="BL15" s="637"/>
      <c r="BM15" s="637"/>
      <c r="BN15" s="638"/>
      <c r="BO15" s="639">
        <v>5.2</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996803</v>
      </c>
      <c r="CS15" s="637"/>
      <c r="CT15" s="637"/>
      <c r="CU15" s="637"/>
      <c r="CV15" s="637"/>
      <c r="CW15" s="637"/>
      <c r="CX15" s="637"/>
      <c r="CY15" s="638"/>
      <c r="CZ15" s="639">
        <v>7.6</v>
      </c>
      <c r="DA15" s="639"/>
      <c r="DB15" s="639"/>
      <c r="DC15" s="639"/>
      <c r="DD15" s="645">
        <v>314427</v>
      </c>
      <c r="DE15" s="637"/>
      <c r="DF15" s="637"/>
      <c r="DG15" s="637"/>
      <c r="DH15" s="637"/>
      <c r="DI15" s="637"/>
      <c r="DJ15" s="637"/>
      <c r="DK15" s="637"/>
      <c r="DL15" s="637"/>
      <c r="DM15" s="637"/>
      <c r="DN15" s="637"/>
      <c r="DO15" s="637"/>
      <c r="DP15" s="638"/>
      <c r="DQ15" s="645">
        <v>580530</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9250</v>
      </c>
      <c r="S16" s="637"/>
      <c r="T16" s="637"/>
      <c r="U16" s="637"/>
      <c r="V16" s="637"/>
      <c r="W16" s="637"/>
      <c r="X16" s="637"/>
      <c r="Y16" s="638"/>
      <c r="Z16" s="639">
        <v>0.1</v>
      </c>
      <c r="AA16" s="639"/>
      <c r="AB16" s="639"/>
      <c r="AC16" s="639"/>
      <c r="AD16" s="640">
        <v>9250</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189827</v>
      </c>
      <c r="CS16" s="637"/>
      <c r="CT16" s="637"/>
      <c r="CU16" s="637"/>
      <c r="CV16" s="637"/>
      <c r="CW16" s="637"/>
      <c r="CX16" s="637"/>
      <c r="CY16" s="638"/>
      <c r="CZ16" s="639">
        <v>1.4</v>
      </c>
      <c r="DA16" s="639"/>
      <c r="DB16" s="639"/>
      <c r="DC16" s="639"/>
      <c r="DD16" s="645" t="s">
        <v>122</v>
      </c>
      <c r="DE16" s="637"/>
      <c r="DF16" s="637"/>
      <c r="DG16" s="637"/>
      <c r="DH16" s="637"/>
      <c r="DI16" s="637"/>
      <c r="DJ16" s="637"/>
      <c r="DK16" s="637"/>
      <c r="DL16" s="637"/>
      <c r="DM16" s="637"/>
      <c r="DN16" s="637"/>
      <c r="DO16" s="637"/>
      <c r="DP16" s="638"/>
      <c r="DQ16" s="645">
        <v>27105</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54724</v>
      </c>
      <c r="S17" s="637"/>
      <c r="T17" s="637"/>
      <c r="U17" s="637"/>
      <c r="V17" s="637"/>
      <c r="W17" s="637"/>
      <c r="X17" s="637"/>
      <c r="Y17" s="638"/>
      <c r="Z17" s="639">
        <v>0.4</v>
      </c>
      <c r="AA17" s="639"/>
      <c r="AB17" s="639"/>
      <c r="AC17" s="639"/>
      <c r="AD17" s="640">
        <v>54724</v>
      </c>
      <c r="AE17" s="640"/>
      <c r="AF17" s="640"/>
      <c r="AG17" s="640"/>
      <c r="AH17" s="640"/>
      <c r="AI17" s="640"/>
      <c r="AJ17" s="640"/>
      <c r="AK17" s="640"/>
      <c r="AL17" s="641">
        <v>0.8</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1369164</v>
      </c>
      <c r="CS17" s="637"/>
      <c r="CT17" s="637"/>
      <c r="CU17" s="637"/>
      <c r="CV17" s="637"/>
      <c r="CW17" s="637"/>
      <c r="CX17" s="637"/>
      <c r="CY17" s="638"/>
      <c r="CZ17" s="639">
        <v>10.4</v>
      </c>
      <c r="DA17" s="639"/>
      <c r="DB17" s="639"/>
      <c r="DC17" s="639"/>
      <c r="DD17" s="645" t="s">
        <v>122</v>
      </c>
      <c r="DE17" s="637"/>
      <c r="DF17" s="637"/>
      <c r="DG17" s="637"/>
      <c r="DH17" s="637"/>
      <c r="DI17" s="637"/>
      <c r="DJ17" s="637"/>
      <c r="DK17" s="637"/>
      <c r="DL17" s="637"/>
      <c r="DM17" s="637"/>
      <c r="DN17" s="637"/>
      <c r="DO17" s="637"/>
      <c r="DP17" s="638"/>
      <c r="DQ17" s="645">
        <v>1345669</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10425</v>
      </c>
      <c r="S18" s="637"/>
      <c r="T18" s="637"/>
      <c r="U18" s="637"/>
      <c r="V18" s="637"/>
      <c r="W18" s="637"/>
      <c r="X18" s="637"/>
      <c r="Y18" s="638"/>
      <c r="Z18" s="639">
        <v>0.1</v>
      </c>
      <c r="AA18" s="639"/>
      <c r="AB18" s="639"/>
      <c r="AC18" s="639"/>
      <c r="AD18" s="640">
        <v>10425</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v>159686</v>
      </c>
      <c r="CS18" s="637"/>
      <c r="CT18" s="637"/>
      <c r="CU18" s="637"/>
      <c r="CV18" s="637"/>
      <c r="CW18" s="637"/>
      <c r="CX18" s="637"/>
      <c r="CY18" s="638"/>
      <c r="CZ18" s="639">
        <v>1.2</v>
      </c>
      <c r="DA18" s="639"/>
      <c r="DB18" s="639"/>
      <c r="DC18" s="639"/>
      <c r="DD18" s="645" t="s">
        <v>122</v>
      </c>
      <c r="DE18" s="637"/>
      <c r="DF18" s="637"/>
      <c r="DG18" s="637"/>
      <c r="DH18" s="637"/>
      <c r="DI18" s="637"/>
      <c r="DJ18" s="637"/>
      <c r="DK18" s="637"/>
      <c r="DL18" s="637"/>
      <c r="DM18" s="637"/>
      <c r="DN18" s="637"/>
      <c r="DO18" s="637"/>
      <c r="DP18" s="638"/>
      <c r="DQ18" s="645">
        <v>159686</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8380</v>
      </c>
      <c r="S19" s="637"/>
      <c r="T19" s="637"/>
      <c r="U19" s="637"/>
      <c r="V19" s="637"/>
      <c r="W19" s="637"/>
      <c r="X19" s="637"/>
      <c r="Y19" s="638"/>
      <c r="Z19" s="639">
        <v>0.1</v>
      </c>
      <c r="AA19" s="639"/>
      <c r="AB19" s="639"/>
      <c r="AC19" s="639"/>
      <c r="AD19" s="640">
        <v>8380</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270038</v>
      </c>
      <c r="BH19" s="637"/>
      <c r="BI19" s="637"/>
      <c r="BJ19" s="637"/>
      <c r="BK19" s="637"/>
      <c r="BL19" s="637"/>
      <c r="BM19" s="637"/>
      <c r="BN19" s="638"/>
      <c r="BO19" s="639">
        <v>9.6999999999999993</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2045</v>
      </c>
      <c r="S20" s="637"/>
      <c r="T20" s="637"/>
      <c r="U20" s="637"/>
      <c r="V20" s="637"/>
      <c r="W20" s="637"/>
      <c r="X20" s="637"/>
      <c r="Y20" s="638"/>
      <c r="Z20" s="639">
        <v>0</v>
      </c>
      <c r="AA20" s="639"/>
      <c r="AB20" s="639"/>
      <c r="AC20" s="639"/>
      <c r="AD20" s="640">
        <v>2045</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270038</v>
      </c>
      <c r="BH20" s="637"/>
      <c r="BI20" s="637"/>
      <c r="BJ20" s="637"/>
      <c r="BK20" s="637"/>
      <c r="BL20" s="637"/>
      <c r="BM20" s="637"/>
      <c r="BN20" s="638"/>
      <c r="BO20" s="639">
        <v>9.6999999999999993</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13181850</v>
      </c>
      <c r="CS20" s="637"/>
      <c r="CT20" s="637"/>
      <c r="CU20" s="637"/>
      <c r="CV20" s="637"/>
      <c r="CW20" s="637"/>
      <c r="CX20" s="637"/>
      <c r="CY20" s="638"/>
      <c r="CZ20" s="639">
        <v>100</v>
      </c>
      <c r="DA20" s="639"/>
      <c r="DB20" s="639"/>
      <c r="DC20" s="639"/>
      <c r="DD20" s="645">
        <v>1152587</v>
      </c>
      <c r="DE20" s="637"/>
      <c r="DF20" s="637"/>
      <c r="DG20" s="637"/>
      <c r="DH20" s="637"/>
      <c r="DI20" s="637"/>
      <c r="DJ20" s="637"/>
      <c r="DK20" s="637"/>
      <c r="DL20" s="637"/>
      <c r="DM20" s="637"/>
      <c r="DN20" s="637"/>
      <c r="DO20" s="637"/>
      <c r="DP20" s="638"/>
      <c r="DQ20" s="645">
        <v>8328426</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4128496</v>
      </c>
      <c r="S21" s="637"/>
      <c r="T21" s="637"/>
      <c r="U21" s="637"/>
      <c r="V21" s="637"/>
      <c r="W21" s="637"/>
      <c r="X21" s="637"/>
      <c r="Y21" s="638"/>
      <c r="Z21" s="639">
        <v>30.2</v>
      </c>
      <c r="AA21" s="639"/>
      <c r="AB21" s="639"/>
      <c r="AC21" s="639"/>
      <c r="AD21" s="640">
        <v>3604940</v>
      </c>
      <c r="AE21" s="640"/>
      <c r="AF21" s="640"/>
      <c r="AG21" s="640"/>
      <c r="AH21" s="640"/>
      <c r="AI21" s="640"/>
      <c r="AJ21" s="640"/>
      <c r="AK21" s="640"/>
      <c r="AL21" s="641">
        <v>51.6</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157795</v>
      </c>
      <c r="BH21" s="637"/>
      <c r="BI21" s="637"/>
      <c r="BJ21" s="637"/>
      <c r="BK21" s="637"/>
      <c r="BL21" s="637"/>
      <c r="BM21" s="637"/>
      <c r="BN21" s="638"/>
      <c r="BO21" s="639">
        <v>5.6</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3604940</v>
      </c>
      <c r="S22" s="637"/>
      <c r="T22" s="637"/>
      <c r="U22" s="637"/>
      <c r="V22" s="637"/>
      <c r="W22" s="637"/>
      <c r="X22" s="637"/>
      <c r="Y22" s="638"/>
      <c r="Z22" s="639">
        <v>26.4</v>
      </c>
      <c r="AA22" s="639"/>
      <c r="AB22" s="639"/>
      <c r="AC22" s="639"/>
      <c r="AD22" s="640">
        <v>3604940</v>
      </c>
      <c r="AE22" s="640"/>
      <c r="AF22" s="640"/>
      <c r="AG22" s="640"/>
      <c r="AH22" s="640"/>
      <c r="AI22" s="640"/>
      <c r="AJ22" s="640"/>
      <c r="AK22" s="640"/>
      <c r="AL22" s="641">
        <v>51.6</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523556</v>
      </c>
      <c r="S23" s="637"/>
      <c r="T23" s="637"/>
      <c r="U23" s="637"/>
      <c r="V23" s="637"/>
      <c r="W23" s="637"/>
      <c r="X23" s="637"/>
      <c r="Y23" s="638"/>
      <c r="Z23" s="639">
        <v>3.8</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112243</v>
      </c>
      <c r="BH23" s="637"/>
      <c r="BI23" s="637"/>
      <c r="BJ23" s="637"/>
      <c r="BK23" s="637"/>
      <c r="BL23" s="637"/>
      <c r="BM23" s="637"/>
      <c r="BN23" s="638"/>
      <c r="BO23" s="639">
        <v>4</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5554404</v>
      </c>
      <c r="CS24" s="626"/>
      <c r="CT24" s="626"/>
      <c r="CU24" s="626"/>
      <c r="CV24" s="626"/>
      <c r="CW24" s="626"/>
      <c r="CX24" s="626"/>
      <c r="CY24" s="627"/>
      <c r="CZ24" s="630">
        <v>42.1</v>
      </c>
      <c r="DA24" s="631"/>
      <c r="DB24" s="631"/>
      <c r="DC24" s="647"/>
      <c r="DD24" s="666">
        <v>4271626</v>
      </c>
      <c r="DE24" s="626"/>
      <c r="DF24" s="626"/>
      <c r="DG24" s="626"/>
      <c r="DH24" s="626"/>
      <c r="DI24" s="626"/>
      <c r="DJ24" s="626"/>
      <c r="DK24" s="627"/>
      <c r="DL24" s="666">
        <v>3877103</v>
      </c>
      <c r="DM24" s="626"/>
      <c r="DN24" s="626"/>
      <c r="DO24" s="626"/>
      <c r="DP24" s="626"/>
      <c r="DQ24" s="626"/>
      <c r="DR24" s="626"/>
      <c r="DS24" s="626"/>
      <c r="DT24" s="626"/>
      <c r="DU24" s="626"/>
      <c r="DV24" s="627"/>
      <c r="DW24" s="630">
        <v>55.2</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7550355</v>
      </c>
      <c r="S25" s="637"/>
      <c r="T25" s="637"/>
      <c r="U25" s="637"/>
      <c r="V25" s="637"/>
      <c r="W25" s="637"/>
      <c r="X25" s="637"/>
      <c r="Y25" s="638"/>
      <c r="Z25" s="639">
        <v>55.3</v>
      </c>
      <c r="AA25" s="639"/>
      <c r="AB25" s="639"/>
      <c r="AC25" s="639"/>
      <c r="AD25" s="640">
        <v>6914556</v>
      </c>
      <c r="AE25" s="640"/>
      <c r="AF25" s="640"/>
      <c r="AG25" s="640"/>
      <c r="AH25" s="640"/>
      <c r="AI25" s="640"/>
      <c r="AJ25" s="640"/>
      <c r="AK25" s="640"/>
      <c r="AL25" s="641">
        <v>99.1</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2516346</v>
      </c>
      <c r="CS25" s="669"/>
      <c r="CT25" s="669"/>
      <c r="CU25" s="669"/>
      <c r="CV25" s="669"/>
      <c r="CW25" s="669"/>
      <c r="CX25" s="669"/>
      <c r="CY25" s="670"/>
      <c r="CZ25" s="641">
        <v>19.100000000000001</v>
      </c>
      <c r="DA25" s="667"/>
      <c r="DB25" s="667"/>
      <c r="DC25" s="671"/>
      <c r="DD25" s="645">
        <v>2177691</v>
      </c>
      <c r="DE25" s="669"/>
      <c r="DF25" s="669"/>
      <c r="DG25" s="669"/>
      <c r="DH25" s="669"/>
      <c r="DI25" s="669"/>
      <c r="DJ25" s="669"/>
      <c r="DK25" s="670"/>
      <c r="DL25" s="645">
        <v>2094606</v>
      </c>
      <c r="DM25" s="669"/>
      <c r="DN25" s="669"/>
      <c r="DO25" s="669"/>
      <c r="DP25" s="669"/>
      <c r="DQ25" s="669"/>
      <c r="DR25" s="669"/>
      <c r="DS25" s="669"/>
      <c r="DT25" s="669"/>
      <c r="DU25" s="669"/>
      <c r="DV25" s="670"/>
      <c r="DW25" s="641">
        <v>29.8</v>
      </c>
      <c r="DX25" s="667"/>
      <c r="DY25" s="667"/>
      <c r="DZ25" s="667"/>
      <c r="EA25" s="667"/>
      <c r="EB25" s="667"/>
      <c r="EC25" s="668"/>
    </row>
    <row r="26" spans="2:133" ht="11.25" customHeight="1" x14ac:dyDescent="0.2">
      <c r="B26" s="633" t="s">
        <v>283</v>
      </c>
      <c r="C26" s="634"/>
      <c r="D26" s="634"/>
      <c r="E26" s="634"/>
      <c r="F26" s="634"/>
      <c r="G26" s="634"/>
      <c r="H26" s="634"/>
      <c r="I26" s="634"/>
      <c r="J26" s="634"/>
      <c r="K26" s="634"/>
      <c r="L26" s="634"/>
      <c r="M26" s="634"/>
      <c r="N26" s="634"/>
      <c r="O26" s="634"/>
      <c r="P26" s="634"/>
      <c r="Q26" s="635"/>
      <c r="R26" s="636">
        <v>885</v>
      </c>
      <c r="S26" s="637"/>
      <c r="T26" s="637"/>
      <c r="U26" s="637"/>
      <c r="V26" s="637"/>
      <c r="W26" s="637"/>
      <c r="X26" s="637"/>
      <c r="Y26" s="638"/>
      <c r="Z26" s="639">
        <v>0</v>
      </c>
      <c r="AA26" s="639"/>
      <c r="AB26" s="639"/>
      <c r="AC26" s="639"/>
      <c r="AD26" s="640">
        <v>885</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1553076</v>
      </c>
      <c r="CS26" s="637"/>
      <c r="CT26" s="637"/>
      <c r="CU26" s="637"/>
      <c r="CV26" s="637"/>
      <c r="CW26" s="637"/>
      <c r="CX26" s="637"/>
      <c r="CY26" s="638"/>
      <c r="CZ26" s="641">
        <v>11.8</v>
      </c>
      <c r="DA26" s="667"/>
      <c r="DB26" s="667"/>
      <c r="DC26" s="671"/>
      <c r="DD26" s="645">
        <v>1374951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7"/>
      <c r="DY26" s="667"/>
      <c r="DZ26" s="667"/>
      <c r="EA26" s="667"/>
      <c r="EB26" s="667"/>
      <c r="EC26" s="668"/>
    </row>
    <row r="27" spans="2:133" ht="11.25" customHeight="1" x14ac:dyDescent="0.2">
      <c r="B27" s="633" t="s">
        <v>286</v>
      </c>
      <c r="C27" s="634"/>
      <c r="D27" s="634"/>
      <c r="E27" s="634"/>
      <c r="F27" s="634"/>
      <c r="G27" s="634"/>
      <c r="H27" s="634"/>
      <c r="I27" s="634"/>
      <c r="J27" s="634"/>
      <c r="K27" s="634"/>
      <c r="L27" s="634"/>
      <c r="M27" s="634"/>
      <c r="N27" s="634"/>
      <c r="O27" s="634"/>
      <c r="P27" s="634"/>
      <c r="Q27" s="635"/>
      <c r="R27" s="636">
        <v>10836</v>
      </c>
      <c r="S27" s="637"/>
      <c r="T27" s="637"/>
      <c r="U27" s="637"/>
      <c r="V27" s="637"/>
      <c r="W27" s="637"/>
      <c r="X27" s="637"/>
      <c r="Y27" s="638"/>
      <c r="Z27" s="639">
        <v>0.1</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2795193</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1668894</v>
      </c>
      <c r="CS27" s="669"/>
      <c r="CT27" s="669"/>
      <c r="CU27" s="669"/>
      <c r="CV27" s="669"/>
      <c r="CW27" s="669"/>
      <c r="CX27" s="669"/>
      <c r="CY27" s="670"/>
      <c r="CZ27" s="641">
        <v>12.7</v>
      </c>
      <c r="DA27" s="667"/>
      <c r="DB27" s="667"/>
      <c r="DC27" s="671"/>
      <c r="DD27" s="645">
        <v>748266</v>
      </c>
      <c r="DE27" s="669"/>
      <c r="DF27" s="669"/>
      <c r="DG27" s="669"/>
      <c r="DH27" s="669"/>
      <c r="DI27" s="669"/>
      <c r="DJ27" s="669"/>
      <c r="DK27" s="670"/>
      <c r="DL27" s="645">
        <v>436828</v>
      </c>
      <c r="DM27" s="669"/>
      <c r="DN27" s="669"/>
      <c r="DO27" s="669"/>
      <c r="DP27" s="669"/>
      <c r="DQ27" s="669"/>
      <c r="DR27" s="669"/>
      <c r="DS27" s="669"/>
      <c r="DT27" s="669"/>
      <c r="DU27" s="669"/>
      <c r="DV27" s="670"/>
      <c r="DW27" s="641">
        <v>6.2</v>
      </c>
      <c r="DX27" s="667"/>
      <c r="DY27" s="667"/>
      <c r="DZ27" s="667"/>
      <c r="EA27" s="667"/>
      <c r="EB27" s="667"/>
      <c r="EC27" s="668"/>
    </row>
    <row r="28" spans="2:133" ht="11.25" customHeight="1" x14ac:dyDescent="0.2">
      <c r="B28" s="633" t="s">
        <v>289</v>
      </c>
      <c r="C28" s="634"/>
      <c r="D28" s="634"/>
      <c r="E28" s="634"/>
      <c r="F28" s="634"/>
      <c r="G28" s="634"/>
      <c r="H28" s="634"/>
      <c r="I28" s="634"/>
      <c r="J28" s="634"/>
      <c r="K28" s="634"/>
      <c r="L28" s="634"/>
      <c r="M28" s="634"/>
      <c r="N28" s="634"/>
      <c r="O28" s="634"/>
      <c r="P28" s="634"/>
      <c r="Q28" s="635"/>
      <c r="R28" s="636">
        <v>104521</v>
      </c>
      <c r="S28" s="637"/>
      <c r="T28" s="637"/>
      <c r="U28" s="637"/>
      <c r="V28" s="637"/>
      <c r="W28" s="637"/>
      <c r="X28" s="637"/>
      <c r="Y28" s="638"/>
      <c r="Z28" s="639">
        <v>0.8</v>
      </c>
      <c r="AA28" s="639"/>
      <c r="AB28" s="639"/>
      <c r="AC28" s="639"/>
      <c r="AD28" s="640">
        <v>24461</v>
      </c>
      <c r="AE28" s="640"/>
      <c r="AF28" s="640"/>
      <c r="AG28" s="640"/>
      <c r="AH28" s="640"/>
      <c r="AI28" s="640"/>
      <c r="AJ28" s="640"/>
      <c r="AK28" s="640"/>
      <c r="AL28" s="641">
        <v>0.4</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1369164</v>
      </c>
      <c r="CS28" s="637"/>
      <c r="CT28" s="637"/>
      <c r="CU28" s="637"/>
      <c r="CV28" s="637"/>
      <c r="CW28" s="637"/>
      <c r="CX28" s="637"/>
      <c r="CY28" s="638"/>
      <c r="CZ28" s="641">
        <v>10.4</v>
      </c>
      <c r="DA28" s="667"/>
      <c r="DB28" s="667"/>
      <c r="DC28" s="671"/>
      <c r="DD28" s="645">
        <v>1345669</v>
      </c>
      <c r="DE28" s="637"/>
      <c r="DF28" s="637"/>
      <c r="DG28" s="637"/>
      <c r="DH28" s="637"/>
      <c r="DI28" s="637"/>
      <c r="DJ28" s="637"/>
      <c r="DK28" s="638"/>
      <c r="DL28" s="645">
        <v>1345669</v>
      </c>
      <c r="DM28" s="637"/>
      <c r="DN28" s="637"/>
      <c r="DO28" s="637"/>
      <c r="DP28" s="637"/>
      <c r="DQ28" s="637"/>
      <c r="DR28" s="637"/>
      <c r="DS28" s="637"/>
      <c r="DT28" s="637"/>
      <c r="DU28" s="637"/>
      <c r="DV28" s="638"/>
      <c r="DW28" s="641">
        <v>19.2</v>
      </c>
      <c r="DX28" s="667"/>
      <c r="DY28" s="667"/>
      <c r="DZ28" s="667"/>
      <c r="EA28" s="667"/>
      <c r="EB28" s="667"/>
      <c r="EC28" s="668"/>
    </row>
    <row r="29" spans="2:133" ht="11.25" customHeight="1" x14ac:dyDescent="0.2">
      <c r="B29" s="633" t="s">
        <v>291</v>
      </c>
      <c r="C29" s="634"/>
      <c r="D29" s="634"/>
      <c r="E29" s="634"/>
      <c r="F29" s="634"/>
      <c r="G29" s="634"/>
      <c r="H29" s="634"/>
      <c r="I29" s="634"/>
      <c r="J29" s="634"/>
      <c r="K29" s="634"/>
      <c r="L29" s="634"/>
      <c r="M29" s="634"/>
      <c r="N29" s="634"/>
      <c r="O29" s="634"/>
      <c r="P29" s="634"/>
      <c r="Q29" s="635"/>
      <c r="R29" s="636">
        <v>32587</v>
      </c>
      <c r="S29" s="637"/>
      <c r="T29" s="637"/>
      <c r="U29" s="637"/>
      <c r="V29" s="637"/>
      <c r="W29" s="637"/>
      <c r="X29" s="637"/>
      <c r="Y29" s="638"/>
      <c r="Z29" s="639">
        <v>0.2</v>
      </c>
      <c r="AA29" s="639"/>
      <c r="AB29" s="639"/>
      <c r="AC29" s="639"/>
      <c r="AD29" s="640">
        <v>41</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1369164</v>
      </c>
      <c r="CS29" s="669"/>
      <c r="CT29" s="669"/>
      <c r="CU29" s="669"/>
      <c r="CV29" s="669"/>
      <c r="CW29" s="669"/>
      <c r="CX29" s="669"/>
      <c r="CY29" s="670"/>
      <c r="CZ29" s="641">
        <v>10.4</v>
      </c>
      <c r="DA29" s="667"/>
      <c r="DB29" s="667"/>
      <c r="DC29" s="671"/>
      <c r="DD29" s="645">
        <v>1345669</v>
      </c>
      <c r="DE29" s="669"/>
      <c r="DF29" s="669"/>
      <c r="DG29" s="669"/>
      <c r="DH29" s="669"/>
      <c r="DI29" s="669"/>
      <c r="DJ29" s="669"/>
      <c r="DK29" s="670"/>
      <c r="DL29" s="645">
        <v>1345669</v>
      </c>
      <c r="DM29" s="669"/>
      <c r="DN29" s="669"/>
      <c r="DO29" s="669"/>
      <c r="DP29" s="669"/>
      <c r="DQ29" s="669"/>
      <c r="DR29" s="669"/>
      <c r="DS29" s="669"/>
      <c r="DT29" s="669"/>
      <c r="DU29" s="669"/>
      <c r="DV29" s="670"/>
      <c r="DW29" s="641">
        <v>19.2</v>
      </c>
      <c r="DX29" s="667"/>
      <c r="DY29" s="667"/>
      <c r="DZ29" s="667"/>
      <c r="EA29" s="667"/>
      <c r="EB29" s="667"/>
      <c r="EC29" s="668"/>
    </row>
    <row r="30" spans="2:133" ht="11.25" customHeight="1" x14ac:dyDescent="0.2">
      <c r="B30" s="633" t="s">
        <v>293</v>
      </c>
      <c r="C30" s="634"/>
      <c r="D30" s="634"/>
      <c r="E30" s="634"/>
      <c r="F30" s="634"/>
      <c r="G30" s="634"/>
      <c r="H30" s="634"/>
      <c r="I30" s="634"/>
      <c r="J30" s="634"/>
      <c r="K30" s="634"/>
      <c r="L30" s="634"/>
      <c r="M30" s="634"/>
      <c r="N30" s="634"/>
      <c r="O30" s="634"/>
      <c r="P30" s="634"/>
      <c r="Q30" s="635"/>
      <c r="R30" s="636">
        <v>1715808</v>
      </c>
      <c r="S30" s="637"/>
      <c r="T30" s="637"/>
      <c r="U30" s="637"/>
      <c r="V30" s="637"/>
      <c r="W30" s="637"/>
      <c r="X30" s="637"/>
      <c r="Y30" s="638"/>
      <c r="Z30" s="639">
        <v>12.6</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1337569</v>
      </c>
      <c r="CS30" s="637"/>
      <c r="CT30" s="637"/>
      <c r="CU30" s="637"/>
      <c r="CV30" s="637"/>
      <c r="CW30" s="637"/>
      <c r="CX30" s="637"/>
      <c r="CY30" s="638"/>
      <c r="CZ30" s="641">
        <v>10.1</v>
      </c>
      <c r="DA30" s="667"/>
      <c r="DB30" s="667"/>
      <c r="DC30" s="671"/>
      <c r="DD30" s="645">
        <v>1314399</v>
      </c>
      <c r="DE30" s="637"/>
      <c r="DF30" s="637"/>
      <c r="DG30" s="637"/>
      <c r="DH30" s="637"/>
      <c r="DI30" s="637"/>
      <c r="DJ30" s="637"/>
      <c r="DK30" s="638"/>
      <c r="DL30" s="645">
        <v>1314399</v>
      </c>
      <c r="DM30" s="637"/>
      <c r="DN30" s="637"/>
      <c r="DO30" s="637"/>
      <c r="DP30" s="637"/>
      <c r="DQ30" s="637"/>
      <c r="DR30" s="637"/>
      <c r="DS30" s="637"/>
      <c r="DT30" s="637"/>
      <c r="DU30" s="637"/>
      <c r="DV30" s="638"/>
      <c r="DW30" s="641">
        <v>18.7</v>
      </c>
      <c r="DX30" s="667"/>
      <c r="DY30" s="667"/>
      <c r="DZ30" s="667"/>
      <c r="EA30" s="667"/>
      <c r="EB30" s="667"/>
      <c r="EC30" s="668"/>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98.1</v>
      </c>
      <c r="BH31" s="680"/>
      <c r="BI31" s="680"/>
      <c r="BJ31" s="680"/>
      <c r="BK31" s="680"/>
      <c r="BL31" s="680"/>
      <c r="BM31" s="631">
        <v>94.6</v>
      </c>
      <c r="BN31" s="680"/>
      <c r="BO31" s="680"/>
      <c r="BP31" s="680"/>
      <c r="BQ31" s="681"/>
      <c r="BR31" s="692">
        <v>97.6</v>
      </c>
      <c r="BS31" s="680"/>
      <c r="BT31" s="680"/>
      <c r="BU31" s="680"/>
      <c r="BV31" s="680"/>
      <c r="BW31" s="680"/>
      <c r="BX31" s="631">
        <v>94.5</v>
      </c>
      <c r="BY31" s="680"/>
      <c r="BZ31" s="680"/>
      <c r="CA31" s="680"/>
      <c r="CB31" s="681"/>
      <c r="CD31" s="674"/>
      <c r="CE31" s="675"/>
      <c r="CF31" s="633" t="s">
        <v>300</v>
      </c>
      <c r="CG31" s="634"/>
      <c r="CH31" s="634"/>
      <c r="CI31" s="634"/>
      <c r="CJ31" s="634"/>
      <c r="CK31" s="634"/>
      <c r="CL31" s="634"/>
      <c r="CM31" s="634"/>
      <c r="CN31" s="634"/>
      <c r="CO31" s="634"/>
      <c r="CP31" s="634"/>
      <c r="CQ31" s="635"/>
      <c r="CR31" s="636">
        <v>31595</v>
      </c>
      <c r="CS31" s="669"/>
      <c r="CT31" s="669"/>
      <c r="CU31" s="669"/>
      <c r="CV31" s="669"/>
      <c r="CW31" s="669"/>
      <c r="CX31" s="669"/>
      <c r="CY31" s="670"/>
      <c r="CZ31" s="641">
        <v>0.2</v>
      </c>
      <c r="DA31" s="667"/>
      <c r="DB31" s="667"/>
      <c r="DC31" s="671"/>
      <c r="DD31" s="645">
        <v>31270</v>
      </c>
      <c r="DE31" s="669"/>
      <c r="DF31" s="669"/>
      <c r="DG31" s="669"/>
      <c r="DH31" s="669"/>
      <c r="DI31" s="669"/>
      <c r="DJ31" s="669"/>
      <c r="DK31" s="670"/>
      <c r="DL31" s="645">
        <v>31270</v>
      </c>
      <c r="DM31" s="669"/>
      <c r="DN31" s="669"/>
      <c r="DO31" s="669"/>
      <c r="DP31" s="669"/>
      <c r="DQ31" s="669"/>
      <c r="DR31" s="669"/>
      <c r="DS31" s="669"/>
      <c r="DT31" s="669"/>
      <c r="DU31" s="669"/>
      <c r="DV31" s="670"/>
      <c r="DW31" s="641">
        <v>0.4</v>
      </c>
      <c r="DX31" s="667"/>
      <c r="DY31" s="667"/>
      <c r="DZ31" s="667"/>
      <c r="EA31" s="667"/>
      <c r="EB31" s="667"/>
      <c r="EC31" s="668"/>
    </row>
    <row r="32" spans="2:133" ht="11.25" customHeight="1" x14ac:dyDescent="0.2">
      <c r="B32" s="633" t="s">
        <v>301</v>
      </c>
      <c r="C32" s="634"/>
      <c r="D32" s="634"/>
      <c r="E32" s="634"/>
      <c r="F32" s="634"/>
      <c r="G32" s="634"/>
      <c r="H32" s="634"/>
      <c r="I32" s="634"/>
      <c r="J32" s="634"/>
      <c r="K32" s="634"/>
      <c r="L32" s="634"/>
      <c r="M32" s="634"/>
      <c r="N32" s="634"/>
      <c r="O32" s="634"/>
      <c r="P32" s="634"/>
      <c r="Q32" s="635"/>
      <c r="R32" s="636">
        <v>710693</v>
      </c>
      <c r="S32" s="637"/>
      <c r="T32" s="637"/>
      <c r="U32" s="637"/>
      <c r="V32" s="637"/>
      <c r="W32" s="637"/>
      <c r="X32" s="637"/>
      <c r="Y32" s="638"/>
      <c r="Z32" s="639">
        <v>5.2</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98.8</v>
      </c>
      <c r="BH32" s="669"/>
      <c r="BI32" s="669"/>
      <c r="BJ32" s="669"/>
      <c r="BK32" s="669"/>
      <c r="BL32" s="669"/>
      <c r="BM32" s="642">
        <v>96.7</v>
      </c>
      <c r="BN32" s="669"/>
      <c r="BO32" s="669"/>
      <c r="BP32" s="669"/>
      <c r="BQ32" s="691"/>
      <c r="BR32" s="693">
        <v>98.3</v>
      </c>
      <c r="BS32" s="669"/>
      <c r="BT32" s="669"/>
      <c r="BU32" s="669"/>
      <c r="BV32" s="669"/>
      <c r="BW32" s="669"/>
      <c r="BX32" s="642">
        <v>96.9</v>
      </c>
      <c r="BY32" s="669"/>
      <c r="BZ32" s="669"/>
      <c r="CA32" s="669"/>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7"/>
      <c r="DB32" s="667"/>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7"/>
      <c r="DY32" s="667"/>
      <c r="DZ32" s="667"/>
      <c r="EA32" s="667"/>
      <c r="EB32" s="667"/>
      <c r="EC32" s="668"/>
    </row>
    <row r="33" spans="2:133" ht="11.25" customHeight="1" x14ac:dyDescent="0.2">
      <c r="B33" s="633" t="s">
        <v>305</v>
      </c>
      <c r="C33" s="634"/>
      <c r="D33" s="634"/>
      <c r="E33" s="634"/>
      <c r="F33" s="634"/>
      <c r="G33" s="634"/>
      <c r="H33" s="634"/>
      <c r="I33" s="634"/>
      <c r="J33" s="634"/>
      <c r="K33" s="634"/>
      <c r="L33" s="634"/>
      <c r="M33" s="634"/>
      <c r="N33" s="634"/>
      <c r="O33" s="634"/>
      <c r="P33" s="634"/>
      <c r="Q33" s="635"/>
      <c r="R33" s="636">
        <v>51515</v>
      </c>
      <c r="S33" s="637"/>
      <c r="T33" s="637"/>
      <c r="U33" s="637"/>
      <c r="V33" s="637"/>
      <c r="W33" s="637"/>
      <c r="X33" s="637"/>
      <c r="Y33" s="638"/>
      <c r="Z33" s="639">
        <v>0.4</v>
      </c>
      <c r="AA33" s="639"/>
      <c r="AB33" s="639"/>
      <c r="AC33" s="639"/>
      <c r="AD33" s="640">
        <v>37804</v>
      </c>
      <c r="AE33" s="640"/>
      <c r="AF33" s="640"/>
      <c r="AG33" s="640"/>
      <c r="AH33" s="640"/>
      <c r="AI33" s="640"/>
      <c r="AJ33" s="640"/>
      <c r="AK33" s="640"/>
      <c r="AL33" s="641">
        <v>0.5</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97.4</v>
      </c>
      <c r="BH33" s="695"/>
      <c r="BI33" s="695"/>
      <c r="BJ33" s="695"/>
      <c r="BK33" s="695"/>
      <c r="BL33" s="695"/>
      <c r="BM33" s="696">
        <v>92.6</v>
      </c>
      <c r="BN33" s="695"/>
      <c r="BO33" s="695"/>
      <c r="BP33" s="695"/>
      <c r="BQ33" s="697"/>
      <c r="BR33" s="694">
        <v>96.7</v>
      </c>
      <c r="BS33" s="695"/>
      <c r="BT33" s="695"/>
      <c r="BU33" s="695"/>
      <c r="BV33" s="695"/>
      <c r="BW33" s="695"/>
      <c r="BX33" s="696">
        <v>92.4</v>
      </c>
      <c r="BY33" s="695"/>
      <c r="BZ33" s="695"/>
      <c r="CA33" s="695"/>
      <c r="CB33" s="697"/>
      <c r="CD33" s="633" t="s">
        <v>307</v>
      </c>
      <c r="CE33" s="634"/>
      <c r="CF33" s="634"/>
      <c r="CG33" s="634"/>
      <c r="CH33" s="634"/>
      <c r="CI33" s="634"/>
      <c r="CJ33" s="634"/>
      <c r="CK33" s="634"/>
      <c r="CL33" s="634"/>
      <c r="CM33" s="634"/>
      <c r="CN33" s="634"/>
      <c r="CO33" s="634"/>
      <c r="CP33" s="634"/>
      <c r="CQ33" s="635"/>
      <c r="CR33" s="636">
        <v>6285032</v>
      </c>
      <c r="CS33" s="669"/>
      <c r="CT33" s="669"/>
      <c r="CU33" s="669"/>
      <c r="CV33" s="669"/>
      <c r="CW33" s="669"/>
      <c r="CX33" s="669"/>
      <c r="CY33" s="670"/>
      <c r="CZ33" s="641">
        <v>47.7</v>
      </c>
      <c r="DA33" s="667"/>
      <c r="DB33" s="667"/>
      <c r="DC33" s="671"/>
      <c r="DD33" s="645">
        <v>3951093</v>
      </c>
      <c r="DE33" s="669"/>
      <c r="DF33" s="669"/>
      <c r="DG33" s="669"/>
      <c r="DH33" s="669"/>
      <c r="DI33" s="669"/>
      <c r="DJ33" s="669"/>
      <c r="DK33" s="670"/>
      <c r="DL33" s="645">
        <v>2261867</v>
      </c>
      <c r="DM33" s="669"/>
      <c r="DN33" s="669"/>
      <c r="DO33" s="669"/>
      <c r="DP33" s="669"/>
      <c r="DQ33" s="669"/>
      <c r="DR33" s="669"/>
      <c r="DS33" s="669"/>
      <c r="DT33" s="669"/>
      <c r="DU33" s="669"/>
      <c r="DV33" s="670"/>
      <c r="DW33" s="641">
        <v>32.200000000000003</v>
      </c>
      <c r="DX33" s="667"/>
      <c r="DY33" s="667"/>
      <c r="DZ33" s="667"/>
      <c r="EA33" s="667"/>
      <c r="EB33" s="667"/>
      <c r="EC33" s="668"/>
    </row>
    <row r="34" spans="2:133" ht="11.25" customHeight="1" x14ac:dyDescent="0.2">
      <c r="B34" s="633" t="s">
        <v>308</v>
      </c>
      <c r="C34" s="634"/>
      <c r="D34" s="634"/>
      <c r="E34" s="634"/>
      <c r="F34" s="634"/>
      <c r="G34" s="634"/>
      <c r="H34" s="634"/>
      <c r="I34" s="634"/>
      <c r="J34" s="634"/>
      <c r="K34" s="634"/>
      <c r="L34" s="634"/>
      <c r="M34" s="634"/>
      <c r="N34" s="634"/>
      <c r="O34" s="634"/>
      <c r="P34" s="634"/>
      <c r="Q34" s="635"/>
      <c r="R34" s="636">
        <v>858246</v>
      </c>
      <c r="S34" s="637"/>
      <c r="T34" s="637"/>
      <c r="U34" s="637"/>
      <c r="V34" s="637"/>
      <c r="W34" s="637"/>
      <c r="X34" s="637"/>
      <c r="Y34" s="638"/>
      <c r="Z34" s="639">
        <v>6.3</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2009038</v>
      </c>
      <c r="CS34" s="637"/>
      <c r="CT34" s="637"/>
      <c r="CU34" s="637"/>
      <c r="CV34" s="637"/>
      <c r="CW34" s="637"/>
      <c r="CX34" s="637"/>
      <c r="CY34" s="638"/>
      <c r="CZ34" s="641">
        <v>15.2</v>
      </c>
      <c r="DA34" s="667"/>
      <c r="DB34" s="667"/>
      <c r="DC34" s="671"/>
      <c r="DD34" s="645">
        <v>1231396</v>
      </c>
      <c r="DE34" s="637"/>
      <c r="DF34" s="637"/>
      <c r="DG34" s="637"/>
      <c r="DH34" s="637"/>
      <c r="DI34" s="637"/>
      <c r="DJ34" s="637"/>
      <c r="DK34" s="638"/>
      <c r="DL34" s="645">
        <v>865854</v>
      </c>
      <c r="DM34" s="637"/>
      <c r="DN34" s="637"/>
      <c r="DO34" s="637"/>
      <c r="DP34" s="637"/>
      <c r="DQ34" s="637"/>
      <c r="DR34" s="637"/>
      <c r="DS34" s="637"/>
      <c r="DT34" s="637"/>
      <c r="DU34" s="637"/>
      <c r="DV34" s="638"/>
      <c r="DW34" s="641">
        <v>12.3</v>
      </c>
      <c r="DX34" s="667"/>
      <c r="DY34" s="667"/>
      <c r="DZ34" s="667"/>
      <c r="EA34" s="667"/>
      <c r="EB34" s="667"/>
      <c r="EC34" s="668"/>
    </row>
    <row r="35" spans="2:133" ht="11.25" customHeight="1" x14ac:dyDescent="0.2">
      <c r="B35" s="633" t="s">
        <v>310</v>
      </c>
      <c r="C35" s="634"/>
      <c r="D35" s="634"/>
      <c r="E35" s="634"/>
      <c r="F35" s="634"/>
      <c r="G35" s="634"/>
      <c r="H35" s="634"/>
      <c r="I35" s="634"/>
      <c r="J35" s="634"/>
      <c r="K35" s="634"/>
      <c r="L35" s="634"/>
      <c r="M35" s="634"/>
      <c r="N35" s="634"/>
      <c r="O35" s="634"/>
      <c r="P35" s="634"/>
      <c r="Q35" s="635"/>
      <c r="R35" s="636">
        <v>1045215</v>
      </c>
      <c r="S35" s="637"/>
      <c r="T35" s="637"/>
      <c r="U35" s="637"/>
      <c r="V35" s="637"/>
      <c r="W35" s="637"/>
      <c r="X35" s="637"/>
      <c r="Y35" s="638"/>
      <c r="Z35" s="639">
        <v>7.7</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57668</v>
      </c>
      <c r="CS35" s="669"/>
      <c r="CT35" s="669"/>
      <c r="CU35" s="669"/>
      <c r="CV35" s="669"/>
      <c r="CW35" s="669"/>
      <c r="CX35" s="669"/>
      <c r="CY35" s="670"/>
      <c r="CZ35" s="641">
        <v>0.4</v>
      </c>
      <c r="DA35" s="667"/>
      <c r="DB35" s="667"/>
      <c r="DC35" s="671"/>
      <c r="DD35" s="645">
        <v>49711</v>
      </c>
      <c r="DE35" s="669"/>
      <c r="DF35" s="669"/>
      <c r="DG35" s="669"/>
      <c r="DH35" s="669"/>
      <c r="DI35" s="669"/>
      <c r="DJ35" s="669"/>
      <c r="DK35" s="670"/>
      <c r="DL35" s="645">
        <v>28235</v>
      </c>
      <c r="DM35" s="669"/>
      <c r="DN35" s="669"/>
      <c r="DO35" s="669"/>
      <c r="DP35" s="669"/>
      <c r="DQ35" s="669"/>
      <c r="DR35" s="669"/>
      <c r="DS35" s="669"/>
      <c r="DT35" s="669"/>
      <c r="DU35" s="669"/>
      <c r="DV35" s="670"/>
      <c r="DW35" s="641">
        <v>0.4</v>
      </c>
      <c r="DX35" s="667"/>
      <c r="DY35" s="667"/>
      <c r="DZ35" s="667"/>
      <c r="EA35" s="667"/>
      <c r="EB35" s="667"/>
      <c r="EC35" s="668"/>
    </row>
    <row r="36" spans="2:133" ht="11.25" customHeight="1" x14ac:dyDescent="0.2">
      <c r="B36" s="633" t="s">
        <v>314</v>
      </c>
      <c r="C36" s="634"/>
      <c r="D36" s="634"/>
      <c r="E36" s="634"/>
      <c r="F36" s="634"/>
      <c r="G36" s="634"/>
      <c r="H36" s="634"/>
      <c r="I36" s="634"/>
      <c r="J36" s="634"/>
      <c r="K36" s="634"/>
      <c r="L36" s="634"/>
      <c r="M36" s="634"/>
      <c r="N36" s="634"/>
      <c r="O36" s="634"/>
      <c r="P36" s="634"/>
      <c r="Q36" s="635"/>
      <c r="R36" s="636">
        <v>628025</v>
      </c>
      <c r="S36" s="637"/>
      <c r="T36" s="637"/>
      <c r="U36" s="637"/>
      <c r="V36" s="637"/>
      <c r="W36" s="637"/>
      <c r="X36" s="637"/>
      <c r="Y36" s="638"/>
      <c r="Z36" s="639">
        <v>4.5999999999999996</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1282356</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42729</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1473240</v>
      </c>
      <c r="CS36" s="637"/>
      <c r="CT36" s="637"/>
      <c r="CU36" s="637"/>
      <c r="CV36" s="637"/>
      <c r="CW36" s="637"/>
      <c r="CX36" s="637"/>
      <c r="CY36" s="638"/>
      <c r="CZ36" s="641">
        <v>11.2</v>
      </c>
      <c r="DA36" s="667"/>
      <c r="DB36" s="667"/>
      <c r="DC36" s="671"/>
      <c r="DD36" s="645">
        <v>959221</v>
      </c>
      <c r="DE36" s="637"/>
      <c r="DF36" s="637"/>
      <c r="DG36" s="637"/>
      <c r="DH36" s="637"/>
      <c r="DI36" s="637"/>
      <c r="DJ36" s="637"/>
      <c r="DK36" s="638"/>
      <c r="DL36" s="645">
        <v>534123</v>
      </c>
      <c r="DM36" s="637"/>
      <c r="DN36" s="637"/>
      <c r="DO36" s="637"/>
      <c r="DP36" s="637"/>
      <c r="DQ36" s="637"/>
      <c r="DR36" s="637"/>
      <c r="DS36" s="637"/>
      <c r="DT36" s="637"/>
      <c r="DU36" s="637"/>
      <c r="DV36" s="638"/>
      <c r="DW36" s="641">
        <v>7.6</v>
      </c>
      <c r="DX36" s="667"/>
      <c r="DY36" s="667"/>
      <c r="DZ36" s="667"/>
      <c r="EA36" s="667"/>
      <c r="EB36" s="667"/>
      <c r="EC36" s="668"/>
    </row>
    <row r="37" spans="2:133" ht="11.25" customHeight="1" x14ac:dyDescent="0.2">
      <c r="B37" s="633" t="s">
        <v>318</v>
      </c>
      <c r="C37" s="634"/>
      <c r="D37" s="634"/>
      <c r="E37" s="634"/>
      <c r="F37" s="634"/>
      <c r="G37" s="634"/>
      <c r="H37" s="634"/>
      <c r="I37" s="634"/>
      <c r="J37" s="634"/>
      <c r="K37" s="634"/>
      <c r="L37" s="634"/>
      <c r="M37" s="634"/>
      <c r="N37" s="634"/>
      <c r="O37" s="634"/>
      <c r="P37" s="634"/>
      <c r="Q37" s="635"/>
      <c r="R37" s="636">
        <v>263245</v>
      </c>
      <c r="S37" s="637"/>
      <c r="T37" s="637"/>
      <c r="U37" s="637"/>
      <c r="V37" s="637"/>
      <c r="W37" s="637"/>
      <c r="X37" s="637"/>
      <c r="Y37" s="638"/>
      <c r="Z37" s="639">
        <v>1.9</v>
      </c>
      <c r="AA37" s="639"/>
      <c r="AB37" s="639"/>
      <c r="AC37" s="639"/>
      <c r="AD37" s="640">
        <v>1921</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159686</v>
      </c>
      <c r="BA37" s="637"/>
      <c r="BB37" s="637"/>
      <c r="BC37" s="637"/>
      <c r="BD37" s="669"/>
      <c r="BE37" s="669"/>
      <c r="BF37" s="691"/>
      <c r="BG37" s="633" t="s">
        <v>320</v>
      </c>
      <c r="BH37" s="634"/>
      <c r="BI37" s="634"/>
      <c r="BJ37" s="634"/>
      <c r="BK37" s="634"/>
      <c r="BL37" s="634"/>
      <c r="BM37" s="634"/>
      <c r="BN37" s="634"/>
      <c r="BO37" s="634"/>
      <c r="BP37" s="634"/>
      <c r="BQ37" s="634"/>
      <c r="BR37" s="634"/>
      <c r="BS37" s="634"/>
      <c r="BT37" s="634"/>
      <c r="BU37" s="635"/>
      <c r="BV37" s="636">
        <v>42729</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460419</v>
      </c>
      <c r="CS37" s="669"/>
      <c r="CT37" s="669"/>
      <c r="CU37" s="669"/>
      <c r="CV37" s="669"/>
      <c r="CW37" s="669"/>
      <c r="CX37" s="669"/>
      <c r="CY37" s="670"/>
      <c r="CZ37" s="641">
        <v>3.5</v>
      </c>
      <c r="DA37" s="667"/>
      <c r="DB37" s="667"/>
      <c r="DC37" s="671"/>
      <c r="DD37" s="645">
        <v>445419</v>
      </c>
      <c r="DE37" s="669"/>
      <c r="DF37" s="669"/>
      <c r="DG37" s="669"/>
      <c r="DH37" s="669"/>
      <c r="DI37" s="669"/>
      <c r="DJ37" s="669"/>
      <c r="DK37" s="670"/>
      <c r="DL37" s="645">
        <v>333358</v>
      </c>
      <c r="DM37" s="669"/>
      <c r="DN37" s="669"/>
      <c r="DO37" s="669"/>
      <c r="DP37" s="669"/>
      <c r="DQ37" s="669"/>
      <c r="DR37" s="669"/>
      <c r="DS37" s="669"/>
      <c r="DT37" s="669"/>
      <c r="DU37" s="669"/>
      <c r="DV37" s="670"/>
      <c r="DW37" s="641">
        <v>4.7</v>
      </c>
      <c r="DX37" s="667"/>
      <c r="DY37" s="667"/>
      <c r="DZ37" s="667"/>
      <c r="EA37" s="667"/>
      <c r="EB37" s="667"/>
      <c r="EC37" s="668"/>
    </row>
    <row r="38" spans="2:133" ht="11.25" customHeight="1" x14ac:dyDescent="0.2">
      <c r="B38" s="633" t="s">
        <v>322</v>
      </c>
      <c r="C38" s="634"/>
      <c r="D38" s="634"/>
      <c r="E38" s="634"/>
      <c r="F38" s="634"/>
      <c r="G38" s="634"/>
      <c r="H38" s="634"/>
      <c r="I38" s="634"/>
      <c r="J38" s="634"/>
      <c r="K38" s="634"/>
      <c r="L38" s="634"/>
      <c r="M38" s="634"/>
      <c r="N38" s="634"/>
      <c r="O38" s="634"/>
      <c r="P38" s="634"/>
      <c r="Q38" s="635"/>
      <c r="R38" s="636">
        <v>680500</v>
      </c>
      <c r="S38" s="637"/>
      <c r="T38" s="637"/>
      <c r="U38" s="637"/>
      <c r="V38" s="637"/>
      <c r="W38" s="637"/>
      <c r="X38" s="637"/>
      <c r="Y38" s="638"/>
      <c r="Z38" s="639">
        <v>5</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95000</v>
      </c>
      <c r="BA38" s="637"/>
      <c r="BB38" s="637"/>
      <c r="BC38" s="637"/>
      <c r="BD38" s="669"/>
      <c r="BE38" s="669"/>
      <c r="BF38" s="691"/>
      <c r="BG38" s="633" t="s">
        <v>324</v>
      </c>
      <c r="BH38" s="634"/>
      <c r="BI38" s="634"/>
      <c r="BJ38" s="634"/>
      <c r="BK38" s="634"/>
      <c r="BL38" s="634"/>
      <c r="BM38" s="634"/>
      <c r="BN38" s="634"/>
      <c r="BO38" s="634"/>
      <c r="BP38" s="634"/>
      <c r="BQ38" s="634"/>
      <c r="BR38" s="634"/>
      <c r="BS38" s="634"/>
      <c r="BT38" s="634"/>
      <c r="BU38" s="635"/>
      <c r="BV38" s="636">
        <v>2952</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1237062</v>
      </c>
      <c r="CS38" s="637"/>
      <c r="CT38" s="637"/>
      <c r="CU38" s="637"/>
      <c r="CV38" s="637"/>
      <c r="CW38" s="637"/>
      <c r="CX38" s="637"/>
      <c r="CY38" s="638"/>
      <c r="CZ38" s="641">
        <v>9.4</v>
      </c>
      <c r="DA38" s="667"/>
      <c r="DB38" s="667"/>
      <c r="DC38" s="671"/>
      <c r="DD38" s="645">
        <v>1056082</v>
      </c>
      <c r="DE38" s="637"/>
      <c r="DF38" s="637"/>
      <c r="DG38" s="637"/>
      <c r="DH38" s="637"/>
      <c r="DI38" s="637"/>
      <c r="DJ38" s="637"/>
      <c r="DK38" s="638"/>
      <c r="DL38" s="645">
        <v>833655</v>
      </c>
      <c r="DM38" s="637"/>
      <c r="DN38" s="637"/>
      <c r="DO38" s="637"/>
      <c r="DP38" s="637"/>
      <c r="DQ38" s="637"/>
      <c r="DR38" s="637"/>
      <c r="DS38" s="637"/>
      <c r="DT38" s="637"/>
      <c r="DU38" s="637"/>
      <c r="DV38" s="638"/>
      <c r="DW38" s="641">
        <v>11.9</v>
      </c>
      <c r="DX38" s="667"/>
      <c r="DY38" s="667"/>
      <c r="DZ38" s="667"/>
      <c r="EA38" s="667"/>
      <c r="EB38" s="667"/>
      <c r="EC38" s="668"/>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45294</v>
      </c>
      <c r="BA39" s="637"/>
      <c r="BB39" s="637"/>
      <c r="BC39" s="637"/>
      <c r="BD39" s="669"/>
      <c r="BE39" s="669"/>
      <c r="BF39" s="691"/>
      <c r="BG39" s="633" t="s">
        <v>328</v>
      </c>
      <c r="BH39" s="634"/>
      <c r="BI39" s="634"/>
      <c r="BJ39" s="634"/>
      <c r="BK39" s="634"/>
      <c r="BL39" s="634"/>
      <c r="BM39" s="634"/>
      <c r="BN39" s="634"/>
      <c r="BO39" s="634"/>
      <c r="BP39" s="634"/>
      <c r="BQ39" s="634"/>
      <c r="BR39" s="634"/>
      <c r="BS39" s="634"/>
      <c r="BT39" s="634"/>
      <c r="BU39" s="635"/>
      <c r="BV39" s="636">
        <v>4844</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1508024</v>
      </c>
      <c r="CS39" s="669"/>
      <c r="CT39" s="669"/>
      <c r="CU39" s="669"/>
      <c r="CV39" s="669"/>
      <c r="CW39" s="669"/>
      <c r="CX39" s="669"/>
      <c r="CY39" s="670"/>
      <c r="CZ39" s="641">
        <v>11.4</v>
      </c>
      <c r="DA39" s="667"/>
      <c r="DB39" s="667"/>
      <c r="DC39" s="671"/>
      <c r="DD39" s="645">
        <v>654683</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7"/>
      <c r="DY39" s="667"/>
      <c r="DZ39" s="667"/>
      <c r="EA39" s="667"/>
      <c r="EB39" s="667"/>
      <c r="EC39" s="668"/>
    </row>
    <row r="40" spans="2:133" ht="11.25" customHeight="1" x14ac:dyDescent="0.2">
      <c r="B40" s="633" t="s">
        <v>330</v>
      </c>
      <c r="C40" s="634"/>
      <c r="D40" s="634"/>
      <c r="E40" s="634"/>
      <c r="F40" s="634"/>
      <c r="G40" s="634"/>
      <c r="H40" s="634"/>
      <c r="I40" s="634"/>
      <c r="J40" s="634"/>
      <c r="K40" s="634"/>
      <c r="L40" s="634"/>
      <c r="M40" s="634"/>
      <c r="N40" s="634"/>
      <c r="O40" s="634"/>
      <c r="P40" s="634"/>
      <c r="Q40" s="635"/>
      <c r="R40" s="636">
        <v>40300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9"/>
      <c r="BE40" s="669"/>
      <c r="BF40" s="691"/>
      <c r="BG40" s="684" t="s">
        <v>332</v>
      </c>
      <c r="BH40" s="685"/>
      <c r="BI40" s="685"/>
      <c r="BJ40" s="685"/>
      <c r="BK40" s="685"/>
      <c r="BL40" s="214"/>
      <c r="BM40" s="634" t="s">
        <v>333</v>
      </c>
      <c r="BN40" s="634"/>
      <c r="BO40" s="634"/>
      <c r="BP40" s="634"/>
      <c r="BQ40" s="634"/>
      <c r="BR40" s="634"/>
      <c r="BS40" s="634"/>
      <c r="BT40" s="634"/>
      <c r="BU40" s="635"/>
      <c r="BV40" s="636">
        <v>101</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7"/>
      <c r="DB40" s="667"/>
      <c r="DC40" s="671"/>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7"/>
      <c r="DY40" s="667"/>
      <c r="DZ40" s="667"/>
      <c r="EA40" s="667"/>
      <c r="EB40" s="667"/>
      <c r="EC40" s="668"/>
    </row>
    <row r="41" spans="2:133" ht="11.25" customHeight="1" x14ac:dyDescent="0.2">
      <c r="B41" s="657" t="s">
        <v>335</v>
      </c>
      <c r="C41" s="658"/>
      <c r="D41" s="658"/>
      <c r="E41" s="658"/>
      <c r="F41" s="658"/>
      <c r="G41" s="658"/>
      <c r="H41" s="658"/>
      <c r="I41" s="658"/>
      <c r="J41" s="658"/>
      <c r="K41" s="658"/>
      <c r="L41" s="658"/>
      <c r="M41" s="658"/>
      <c r="N41" s="658"/>
      <c r="O41" s="658"/>
      <c r="P41" s="658"/>
      <c r="Q41" s="659"/>
      <c r="R41" s="708">
        <v>13652431</v>
      </c>
      <c r="S41" s="709"/>
      <c r="T41" s="709"/>
      <c r="U41" s="709"/>
      <c r="V41" s="709"/>
      <c r="W41" s="709"/>
      <c r="X41" s="709"/>
      <c r="Y41" s="713"/>
      <c r="Z41" s="714">
        <v>100</v>
      </c>
      <c r="AA41" s="714"/>
      <c r="AB41" s="714"/>
      <c r="AC41" s="714"/>
      <c r="AD41" s="715">
        <v>6979668</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204018</v>
      </c>
      <c r="BA41" s="637"/>
      <c r="BB41" s="637"/>
      <c r="BC41" s="637"/>
      <c r="BD41" s="669"/>
      <c r="BE41" s="669"/>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7"/>
      <c r="DB41" s="667"/>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778358</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370</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1342414</v>
      </c>
      <c r="CS42" s="669"/>
      <c r="CT42" s="669"/>
      <c r="CU42" s="669"/>
      <c r="CV42" s="669"/>
      <c r="CW42" s="669"/>
      <c r="CX42" s="669"/>
      <c r="CY42" s="670"/>
      <c r="CZ42" s="641">
        <v>10.199999999999999</v>
      </c>
      <c r="DA42" s="667"/>
      <c r="DB42" s="667"/>
      <c r="DC42" s="671"/>
      <c r="DD42" s="645">
        <v>105707</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33308</v>
      </c>
      <c r="CS43" s="669"/>
      <c r="CT43" s="669"/>
      <c r="CU43" s="669"/>
      <c r="CV43" s="669"/>
      <c r="CW43" s="669"/>
      <c r="CX43" s="669"/>
      <c r="CY43" s="670"/>
      <c r="CZ43" s="641">
        <v>0.3</v>
      </c>
      <c r="DA43" s="667"/>
      <c r="DB43" s="667"/>
      <c r="DC43" s="671"/>
      <c r="DD43" s="645">
        <v>29708</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1152587</v>
      </c>
      <c r="CS44" s="637"/>
      <c r="CT44" s="637"/>
      <c r="CU44" s="637"/>
      <c r="CV44" s="637"/>
      <c r="CW44" s="637"/>
      <c r="CX44" s="637"/>
      <c r="CY44" s="638"/>
      <c r="CZ44" s="641">
        <v>8.6999999999999993</v>
      </c>
      <c r="DA44" s="642"/>
      <c r="DB44" s="642"/>
      <c r="DC44" s="648"/>
      <c r="DD44" s="645">
        <v>78602</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629094</v>
      </c>
      <c r="CS45" s="669"/>
      <c r="CT45" s="669"/>
      <c r="CU45" s="669"/>
      <c r="CV45" s="669"/>
      <c r="CW45" s="669"/>
      <c r="CX45" s="669"/>
      <c r="CY45" s="670"/>
      <c r="CZ45" s="641">
        <v>4.8</v>
      </c>
      <c r="DA45" s="667"/>
      <c r="DB45" s="667"/>
      <c r="DC45" s="671"/>
      <c r="DD45" s="645">
        <v>12656</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497956</v>
      </c>
      <c r="CS46" s="637"/>
      <c r="CT46" s="637"/>
      <c r="CU46" s="637"/>
      <c r="CV46" s="637"/>
      <c r="CW46" s="637"/>
      <c r="CX46" s="637"/>
      <c r="CY46" s="638"/>
      <c r="CZ46" s="641">
        <v>3.8</v>
      </c>
      <c r="DA46" s="642"/>
      <c r="DB46" s="642"/>
      <c r="DC46" s="648"/>
      <c r="DD46" s="645">
        <v>65888</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189827</v>
      </c>
      <c r="CS47" s="669"/>
      <c r="CT47" s="669"/>
      <c r="CU47" s="669"/>
      <c r="CV47" s="669"/>
      <c r="CW47" s="669"/>
      <c r="CX47" s="669"/>
      <c r="CY47" s="670"/>
      <c r="CZ47" s="641">
        <v>1.4</v>
      </c>
      <c r="DA47" s="667"/>
      <c r="DB47" s="667"/>
      <c r="DC47" s="671"/>
      <c r="DD47" s="645">
        <v>27105</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13181850</v>
      </c>
      <c r="CS49" s="695"/>
      <c r="CT49" s="695"/>
      <c r="CU49" s="695"/>
      <c r="CV49" s="695"/>
      <c r="CW49" s="695"/>
      <c r="CX49" s="695"/>
      <c r="CY49" s="724"/>
      <c r="CZ49" s="716">
        <v>100</v>
      </c>
      <c r="DA49" s="725"/>
      <c r="DB49" s="725"/>
      <c r="DC49" s="726"/>
      <c r="DD49" s="727">
        <v>8328426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hAJ3OeLFPUMYuQpbEt6rXzanVZA0lzGFeVdfS6dFB7QW8iIVwysWbUHy6FuVJ+RYUi+heI7VISUC9e8d6Ga9Eg==" saltValue="6a3YKjc7NEB5a/QAC1TlX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2">
      <c r="A7" s="231">
        <v>1</v>
      </c>
      <c r="B7" s="762" t="s">
        <v>374</v>
      </c>
      <c r="C7" s="763"/>
      <c r="D7" s="763"/>
      <c r="E7" s="763"/>
      <c r="F7" s="763"/>
      <c r="G7" s="763"/>
      <c r="H7" s="763"/>
      <c r="I7" s="763"/>
      <c r="J7" s="763"/>
      <c r="K7" s="763"/>
      <c r="L7" s="763"/>
      <c r="M7" s="763"/>
      <c r="N7" s="763"/>
      <c r="O7" s="763"/>
      <c r="P7" s="764"/>
      <c r="Q7" s="765">
        <v>13659</v>
      </c>
      <c r="R7" s="766"/>
      <c r="S7" s="766"/>
      <c r="T7" s="766"/>
      <c r="U7" s="766"/>
      <c r="V7" s="766">
        <v>13189</v>
      </c>
      <c r="W7" s="766"/>
      <c r="X7" s="766"/>
      <c r="Y7" s="766"/>
      <c r="Z7" s="766"/>
      <c r="AA7" s="766">
        <v>471</v>
      </c>
      <c r="AB7" s="766"/>
      <c r="AC7" s="766"/>
      <c r="AD7" s="766"/>
      <c r="AE7" s="767"/>
      <c r="AF7" s="768">
        <v>469</v>
      </c>
      <c r="AG7" s="769"/>
      <c r="AH7" s="769"/>
      <c r="AI7" s="769"/>
      <c r="AJ7" s="770"/>
      <c r="AK7" s="771">
        <v>6</v>
      </c>
      <c r="AL7" s="772"/>
      <c r="AM7" s="772"/>
      <c r="AN7" s="772"/>
      <c r="AO7" s="772"/>
      <c r="AP7" s="772">
        <v>10645</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565</v>
      </c>
      <c r="BT7" s="760"/>
      <c r="BU7" s="760"/>
      <c r="BV7" s="760"/>
      <c r="BW7" s="760"/>
      <c r="BX7" s="760"/>
      <c r="BY7" s="760"/>
      <c r="BZ7" s="760"/>
      <c r="CA7" s="760"/>
      <c r="CB7" s="760"/>
      <c r="CC7" s="760"/>
      <c r="CD7" s="760"/>
      <c r="CE7" s="760"/>
      <c r="CF7" s="760"/>
      <c r="CG7" s="775"/>
      <c r="CH7" s="756">
        <v>3</v>
      </c>
      <c r="CI7" s="757"/>
      <c r="CJ7" s="757"/>
      <c r="CK7" s="757"/>
      <c r="CL7" s="758"/>
      <c r="CM7" s="756">
        <v>892</v>
      </c>
      <c r="CN7" s="757"/>
      <c r="CO7" s="757"/>
      <c r="CP7" s="757"/>
      <c r="CQ7" s="758"/>
      <c r="CR7" s="756">
        <v>0</v>
      </c>
      <c r="CS7" s="757"/>
      <c r="CT7" s="757"/>
      <c r="CU7" s="757"/>
      <c r="CV7" s="758"/>
      <c r="CW7" s="756">
        <v>5</v>
      </c>
      <c r="CX7" s="757"/>
      <c r="CY7" s="757"/>
      <c r="CZ7" s="757"/>
      <c r="DA7" s="758"/>
      <c r="DB7" s="756" t="s">
        <v>548</v>
      </c>
      <c r="DC7" s="757"/>
      <c r="DD7" s="757"/>
      <c r="DE7" s="757"/>
      <c r="DF7" s="758"/>
      <c r="DG7" s="756" t="s">
        <v>548</v>
      </c>
      <c r="DH7" s="757"/>
      <c r="DI7" s="757"/>
      <c r="DJ7" s="757"/>
      <c r="DK7" s="758"/>
      <c r="DL7" s="756" t="s">
        <v>548</v>
      </c>
      <c r="DM7" s="757"/>
      <c r="DN7" s="757"/>
      <c r="DO7" s="757"/>
      <c r="DP7" s="758"/>
      <c r="DQ7" s="756" t="s">
        <v>548</v>
      </c>
      <c r="DR7" s="757"/>
      <c r="DS7" s="757"/>
      <c r="DT7" s="757"/>
      <c r="DU7" s="758"/>
      <c r="DV7" s="759"/>
      <c r="DW7" s="760"/>
      <c r="DX7" s="760"/>
      <c r="DY7" s="760"/>
      <c r="DZ7" s="761"/>
      <c r="EA7" s="229"/>
    </row>
    <row r="8" spans="1:131" s="230" customFormat="1" ht="26.25" customHeight="1" x14ac:dyDescent="0.2">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9"/>
    </row>
    <row r="9" spans="1:131" s="230" customFormat="1" ht="26.25" customHeight="1" x14ac:dyDescent="0.2">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2">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2">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2">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2">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2">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2">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2">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2">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2">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2">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2">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5">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2">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5">
      <c r="A23" s="235" t="s">
        <v>376</v>
      </c>
      <c r="B23" s="802" t="s">
        <v>377</v>
      </c>
      <c r="C23" s="803"/>
      <c r="D23" s="803"/>
      <c r="E23" s="803"/>
      <c r="F23" s="803"/>
      <c r="G23" s="803"/>
      <c r="H23" s="803"/>
      <c r="I23" s="803"/>
      <c r="J23" s="803"/>
      <c r="K23" s="803"/>
      <c r="L23" s="803"/>
      <c r="M23" s="803"/>
      <c r="N23" s="803"/>
      <c r="O23" s="803"/>
      <c r="P23" s="804"/>
      <c r="Q23" s="805">
        <v>13659</v>
      </c>
      <c r="R23" s="806"/>
      <c r="S23" s="806"/>
      <c r="T23" s="806"/>
      <c r="U23" s="806"/>
      <c r="V23" s="806">
        <v>13189</v>
      </c>
      <c r="W23" s="806"/>
      <c r="X23" s="806"/>
      <c r="Y23" s="806"/>
      <c r="Z23" s="806"/>
      <c r="AA23" s="806">
        <v>471</v>
      </c>
      <c r="AB23" s="806"/>
      <c r="AC23" s="806"/>
      <c r="AD23" s="806"/>
      <c r="AE23" s="807"/>
      <c r="AF23" s="808">
        <v>469</v>
      </c>
      <c r="AG23" s="806"/>
      <c r="AH23" s="806"/>
      <c r="AI23" s="806"/>
      <c r="AJ23" s="809"/>
      <c r="AK23" s="810"/>
      <c r="AL23" s="811"/>
      <c r="AM23" s="811"/>
      <c r="AN23" s="811"/>
      <c r="AO23" s="811"/>
      <c r="AP23" s="806">
        <v>10645</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2">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5">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7">
        <v>1</v>
      </c>
      <c r="B28" s="762" t="s">
        <v>388</v>
      </c>
      <c r="C28" s="763"/>
      <c r="D28" s="763"/>
      <c r="E28" s="763"/>
      <c r="F28" s="763"/>
      <c r="G28" s="763"/>
      <c r="H28" s="763"/>
      <c r="I28" s="763"/>
      <c r="J28" s="763"/>
      <c r="K28" s="763"/>
      <c r="L28" s="763"/>
      <c r="M28" s="763"/>
      <c r="N28" s="763"/>
      <c r="O28" s="763"/>
      <c r="P28" s="764"/>
      <c r="Q28" s="835">
        <v>2652</v>
      </c>
      <c r="R28" s="836"/>
      <c r="S28" s="836"/>
      <c r="T28" s="836"/>
      <c r="U28" s="836"/>
      <c r="V28" s="836">
        <v>2609</v>
      </c>
      <c r="W28" s="836"/>
      <c r="X28" s="836"/>
      <c r="Y28" s="836"/>
      <c r="Z28" s="836"/>
      <c r="AA28" s="836">
        <v>43</v>
      </c>
      <c r="AB28" s="836"/>
      <c r="AC28" s="836"/>
      <c r="AD28" s="836"/>
      <c r="AE28" s="837"/>
      <c r="AF28" s="838">
        <v>43</v>
      </c>
      <c r="AG28" s="836"/>
      <c r="AH28" s="836"/>
      <c r="AI28" s="836"/>
      <c r="AJ28" s="839"/>
      <c r="AK28" s="840">
        <v>204</v>
      </c>
      <c r="AL28" s="841"/>
      <c r="AM28" s="841"/>
      <c r="AN28" s="841"/>
      <c r="AO28" s="841"/>
      <c r="AP28" s="841" t="s">
        <v>547</v>
      </c>
      <c r="AQ28" s="841"/>
      <c r="AR28" s="841"/>
      <c r="AS28" s="841"/>
      <c r="AT28" s="841"/>
      <c r="AU28" s="841" t="s">
        <v>547</v>
      </c>
      <c r="AV28" s="841"/>
      <c r="AW28" s="841"/>
      <c r="AX28" s="841"/>
      <c r="AY28" s="841"/>
      <c r="AZ28" s="842" t="s">
        <v>547</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7">
        <v>2</v>
      </c>
      <c r="B29" s="793" t="s">
        <v>389</v>
      </c>
      <c r="C29" s="794"/>
      <c r="D29" s="794"/>
      <c r="E29" s="794"/>
      <c r="F29" s="794"/>
      <c r="G29" s="794"/>
      <c r="H29" s="794"/>
      <c r="I29" s="794"/>
      <c r="J29" s="794"/>
      <c r="K29" s="794"/>
      <c r="L29" s="794"/>
      <c r="M29" s="794"/>
      <c r="N29" s="794"/>
      <c r="O29" s="794"/>
      <c r="P29" s="795"/>
      <c r="Q29" s="796">
        <v>2829</v>
      </c>
      <c r="R29" s="797"/>
      <c r="S29" s="797"/>
      <c r="T29" s="797"/>
      <c r="U29" s="797"/>
      <c r="V29" s="797">
        <v>2733</v>
      </c>
      <c r="W29" s="797"/>
      <c r="X29" s="797"/>
      <c r="Y29" s="797"/>
      <c r="Z29" s="797"/>
      <c r="AA29" s="797">
        <v>96</v>
      </c>
      <c r="AB29" s="797"/>
      <c r="AC29" s="797"/>
      <c r="AD29" s="797"/>
      <c r="AE29" s="798"/>
      <c r="AF29" s="799">
        <v>96</v>
      </c>
      <c r="AG29" s="800"/>
      <c r="AH29" s="800"/>
      <c r="AI29" s="800"/>
      <c r="AJ29" s="801"/>
      <c r="AK29" s="847">
        <v>426</v>
      </c>
      <c r="AL29" s="843"/>
      <c r="AM29" s="843"/>
      <c r="AN29" s="843"/>
      <c r="AO29" s="843"/>
      <c r="AP29" s="843" t="s">
        <v>547</v>
      </c>
      <c r="AQ29" s="843"/>
      <c r="AR29" s="843"/>
      <c r="AS29" s="843"/>
      <c r="AT29" s="843"/>
      <c r="AU29" s="843" t="s">
        <v>547</v>
      </c>
      <c r="AV29" s="843"/>
      <c r="AW29" s="843"/>
      <c r="AX29" s="843"/>
      <c r="AY29" s="843"/>
      <c r="AZ29" s="844" t="s">
        <v>547</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7">
        <v>3</v>
      </c>
      <c r="B30" s="793" t="s">
        <v>390</v>
      </c>
      <c r="C30" s="794"/>
      <c r="D30" s="794"/>
      <c r="E30" s="794"/>
      <c r="F30" s="794"/>
      <c r="G30" s="794"/>
      <c r="H30" s="794"/>
      <c r="I30" s="794"/>
      <c r="J30" s="794"/>
      <c r="K30" s="794"/>
      <c r="L30" s="794"/>
      <c r="M30" s="794"/>
      <c r="N30" s="794"/>
      <c r="O30" s="794"/>
      <c r="P30" s="795"/>
      <c r="Q30" s="796">
        <v>578</v>
      </c>
      <c r="R30" s="797"/>
      <c r="S30" s="797"/>
      <c r="T30" s="797"/>
      <c r="U30" s="797"/>
      <c r="V30" s="797">
        <v>559</v>
      </c>
      <c r="W30" s="797"/>
      <c r="X30" s="797"/>
      <c r="Y30" s="797"/>
      <c r="Z30" s="797"/>
      <c r="AA30" s="797">
        <v>19</v>
      </c>
      <c r="AB30" s="797"/>
      <c r="AC30" s="797"/>
      <c r="AD30" s="797"/>
      <c r="AE30" s="798"/>
      <c r="AF30" s="799">
        <v>19</v>
      </c>
      <c r="AG30" s="800"/>
      <c r="AH30" s="800"/>
      <c r="AI30" s="800"/>
      <c r="AJ30" s="801"/>
      <c r="AK30" s="847">
        <v>354</v>
      </c>
      <c r="AL30" s="843"/>
      <c r="AM30" s="843"/>
      <c r="AN30" s="843"/>
      <c r="AO30" s="843"/>
      <c r="AP30" s="843" t="s">
        <v>547</v>
      </c>
      <c r="AQ30" s="843"/>
      <c r="AR30" s="843"/>
      <c r="AS30" s="843"/>
      <c r="AT30" s="843"/>
      <c r="AU30" s="843" t="s">
        <v>547</v>
      </c>
      <c r="AV30" s="843"/>
      <c r="AW30" s="843"/>
      <c r="AX30" s="843"/>
      <c r="AY30" s="843"/>
      <c r="AZ30" s="844" t="s">
        <v>547</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7">
        <v>4</v>
      </c>
      <c r="B31" s="793" t="s">
        <v>391</v>
      </c>
      <c r="C31" s="794"/>
      <c r="D31" s="794"/>
      <c r="E31" s="794"/>
      <c r="F31" s="794"/>
      <c r="G31" s="794"/>
      <c r="H31" s="794"/>
      <c r="I31" s="794"/>
      <c r="J31" s="794"/>
      <c r="K31" s="794"/>
      <c r="L31" s="794"/>
      <c r="M31" s="794"/>
      <c r="N31" s="794"/>
      <c r="O31" s="794"/>
      <c r="P31" s="795"/>
      <c r="Q31" s="796">
        <v>1131</v>
      </c>
      <c r="R31" s="797"/>
      <c r="S31" s="797"/>
      <c r="T31" s="797"/>
      <c r="U31" s="797"/>
      <c r="V31" s="797">
        <v>962</v>
      </c>
      <c r="W31" s="797"/>
      <c r="X31" s="797"/>
      <c r="Y31" s="797"/>
      <c r="Z31" s="797"/>
      <c r="AA31" s="797">
        <v>169</v>
      </c>
      <c r="AB31" s="797"/>
      <c r="AC31" s="797"/>
      <c r="AD31" s="797"/>
      <c r="AE31" s="798"/>
      <c r="AF31" s="799">
        <v>2169</v>
      </c>
      <c r="AG31" s="800"/>
      <c r="AH31" s="800"/>
      <c r="AI31" s="800"/>
      <c r="AJ31" s="801"/>
      <c r="AK31" s="847">
        <v>45</v>
      </c>
      <c r="AL31" s="843"/>
      <c r="AM31" s="843"/>
      <c r="AN31" s="843"/>
      <c r="AO31" s="843"/>
      <c r="AP31" s="843">
        <v>1310</v>
      </c>
      <c r="AQ31" s="843"/>
      <c r="AR31" s="843"/>
      <c r="AS31" s="843"/>
      <c r="AT31" s="843"/>
      <c r="AU31" s="843">
        <v>177</v>
      </c>
      <c r="AV31" s="843"/>
      <c r="AW31" s="843"/>
      <c r="AX31" s="843"/>
      <c r="AY31" s="843"/>
      <c r="AZ31" s="844" t="s">
        <v>548</v>
      </c>
      <c r="BA31" s="844"/>
      <c r="BB31" s="844"/>
      <c r="BC31" s="844"/>
      <c r="BD31" s="844"/>
      <c r="BE31" s="845" t="s">
        <v>392</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7">
        <v>5</v>
      </c>
      <c r="B32" s="793" t="s">
        <v>393</v>
      </c>
      <c r="C32" s="794"/>
      <c r="D32" s="794"/>
      <c r="E32" s="794"/>
      <c r="F32" s="794"/>
      <c r="G32" s="794"/>
      <c r="H32" s="794"/>
      <c r="I32" s="794"/>
      <c r="J32" s="794"/>
      <c r="K32" s="794"/>
      <c r="L32" s="794"/>
      <c r="M32" s="794"/>
      <c r="N32" s="794"/>
      <c r="O32" s="794"/>
      <c r="P32" s="795"/>
      <c r="Q32" s="796">
        <v>827</v>
      </c>
      <c r="R32" s="797"/>
      <c r="S32" s="797"/>
      <c r="T32" s="797"/>
      <c r="U32" s="797"/>
      <c r="V32" s="797">
        <v>827</v>
      </c>
      <c r="W32" s="797"/>
      <c r="X32" s="797"/>
      <c r="Y32" s="797"/>
      <c r="Z32" s="797"/>
      <c r="AA32" s="797">
        <v>0</v>
      </c>
      <c r="AB32" s="797"/>
      <c r="AC32" s="797"/>
      <c r="AD32" s="797"/>
      <c r="AE32" s="798"/>
      <c r="AF32" s="799">
        <v>0</v>
      </c>
      <c r="AG32" s="800"/>
      <c r="AH32" s="800"/>
      <c r="AI32" s="800"/>
      <c r="AJ32" s="801"/>
      <c r="AK32" s="847">
        <v>160</v>
      </c>
      <c r="AL32" s="843"/>
      <c r="AM32" s="843"/>
      <c r="AN32" s="843"/>
      <c r="AO32" s="843"/>
      <c r="AP32" s="843">
        <v>175</v>
      </c>
      <c r="AQ32" s="843"/>
      <c r="AR32" s="843"/>
      <c r="AS32" s="843"/>
      <c r="AT32" s="843"/>
      <c r="AU32" s="843">
        <v>47</v>
      </c>
      <c r="AV32" s="843"/>
      <c r="AW32" s="843"/>
      <c r="AX32" s="843"/>
      <c r="AY32" s="843"/>
      <c r="AZ32" s="844" t="s">
        <v>548</v>
      </c>
      <c r="BA32" s="844"/>
      <c r="BB32" s="844"/>
      <c r="BC32" s="844"/>
      <c r="BD32" s="844"/>
      <c r="BE32" s="845" t="s">
        <v>394</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7">
        <v>6</v>
      </c>
      <c r="B33" s="793" t="s">
        <v>395</v>
      </c>
      <c r="C33" s="794"/>
      <c r="D33" s="794"/>
      <c r="E33" s="794"/>
      <c r="F33" s="794"/>
      <c r="G33" s="794"/>
      <c r="H33" s="794"/>
      <c r="I33" s="794"/>
      <c r="J33" s="794"/>
      <c r="K33" s="794"/>
      <c r="L33" s="794"/>
      <c r="M33" s="794"/>
      <c r="N33" s="794"/>
      <c r="O33" s="794"/>
      <c r="P33" s="795"/>
      <c r="Q33" s="796">
        <v>165</v>
      </c>
      <c r="R33" s="797"/>
      <c r="S33" s="797"/>
      <c r="T33" s="797"/>
      <c r="U33" s="797"/>
      <c r="V33" s="797">
        <v>143</v>
      </c>
      <c r="W33" s="797"/>
      <c r="X33" s="797"/>
      <c r="Y33" s="797"/>
      <c r="Z33" s="797"/>
      <c r="AA33" s="797">
        <v>22</v>
      </c>
      <c r="AB33" s="797"/>
      <c r="AC33" s="797"/>
      <c r="AD33" s="797"/>
      <c r="AE33" s="798"/>
      <c r="AF33" s="799" t="s">
        <v>122</v>
      </c>
      <c r="AG33" s="800"/>
      <c r="AH33" s="800"/>
      <c r="AI33" s="800"/>
      <c r="AJ33" s="801"/>
      <c r="AK33" s="847">
        <v>95</v>
      </c>
      <c r="AL33" s="843"/>
      <c r="AM33" s="843"/>
      <c r="AN33" s="843"/>
      <c r="AO33" s="843"/>
      <c r="AP33" s="843">
        <v>104</v>
      </c>
      <c r="AQ33" s="843"/>
      <c r="AR33" s="843"/>
      <c r="AS33" s="843"/>
      <c r="AT33" s="843"/>
      <c r="AU33" s="843">
        <v>103</v>
      </c>
      <c r="AV33" s="843"/>
      <c r="AW33" s="843"/>
      <c r="AX33" s="843"/>
      <c r="AY33" s="843"/>
      <c r="AZ33" s="844" t="s">
        <v>548</v>
      </c>
      <c r="BA33" s="844"/>
      <c r="BB33" s="844"/>
      <c r="BC33" s="844"/>
      <c r="BD33" s="844"/>
      <c r="BE33" s="845" t="s">
        <v>394</v>
      </c>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396</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5" t="s">
        <v>376</v>
      </c>
      <c r="B63" s="802" t="s">
        <v>397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2327</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399</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400</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1">
        <v>1</v>
      </c>
      <c r="B68" s="882" t="s">
        <v>549</v>
      </c>
      <c r="C68" s="883"/>
      <c r="D68" s="883"/>
      <c r="E68" s="883"/>
      <c r="F68" s="883"/>
      <c r="G68" s="883"/>
      <c r="H68" s="883"/>
      <c r="I68" s="883"/>
      <c r="J68" s="883"/>
      <c r="K68" s="883"/>
      <c r="L68" s="883"/>
      <c r="M68" s="883"/>
      <c r="N68" s="883"/>
      <c r="O68" s="883"/>
      <c r="P68" s="884"/>
      <c r="Q68" s="885">
        <v>2287</v>
      </c>
      <c r="R68" s="879"/>
      <c r="S68" s="879"/>
      <c r="T68" s="879"/>
      <c r="U68" s="879"/>
      <c r="V68" s="879">
        <v>2107</v>
      </c>
      <c r="W68" s="879"/>
      <c r="X68" s="879"/>
      <c r="Y68" s="879"/>
      <c r="Z68" s="879"/>
      <c r="AA68" s="879">
        <v>180</v>
      </c>
      <c r="AB68" s="879"/>
      <c r="AC68" s="879"/>
      <c r="AD68" s="879"/>
      <c r="AE68" s="879"/>
      <c r="AF68" s="879">
        <v>180</v>
      </c>
      <c r="AG68" s="879"/>
      <c r="AH68" s="879"/>
      <c r="AI68" s="879"/>
      <c r="AJ68" s="879"/>
      <c r="AK68" s="879">
        <v>107</v>
      </c>
      <c r="AL68" s="879"/>
      <c r="AM68" s="879"/>
      <c r="AN68" s="879"/>
      <c r="AO68" s="879"/>
      <c r="AP68" s="879">
        <v>533</v>
      </c>
      <c r="AQ68" s="879"/>
      <c r="AR68" s="879"/>
      <c r="AS68" s="879"/>
      <c r="AT68" s="879"/>
      <c r="AU68" s="879">
        <v>533</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3">
        <v>2</v>
      </c>
      <c r="B69" s="886" t="s">
        <v>550</v>
      </c>
      <c r="C69" s="887"/>
      <c r="D69" s="887"/>
      <c r="E69" s="887"/>
      <c r="F69" s="887"/>
      <c r="G69" s="887"/>
      <c r="H69" s="887"/>
      <c r="I69" s="887"/>
      <c r="J69" s="887"/>
      <c r="K69" s="887"/>
      <c r="L69" s="887"/>
      <c r="M69" s="887"/>
      <c r="N69" s="887"/>
      <c r="O69" s="887"/>
      <c r="P69" s="888"/>
      <c r="Q69" s="889">
        <v>234</v>
      </c>
      <c r="R69" s="843"/>
      <c r="S69" s="843"/>
      <c r="T69" s="843"/>
      <c r="U69" s="843"/>
      <c r="V69" s="843">
        <v>225</v>
      </c>
      <c r="W69" s="843"/>
      <c r="X69" s="843"/>
      <c r="Y69" s="843"/>
      <c r="Z69" s="843"/>
      <c r="AA69" s="843">
        <v>9</v>
      </c>
      <c r="AB69" s="843"/>
      <c r="AC69" s="843"/>
      <c r="AD69" s="843"/>
      <c r="AE69" s="843"/>
      <c r="AF69" s="843">
        <v>9</v>
      </c>
      <c r="AG69" s="843"/>
      <c r="AH69" s="843"/>
      <c r="AI69" s="843"/>
      <c r="AJ69" s="843"/>
      <c r="AK69" s="843">
        <v>11</v>
      </c>
      <c r="AL69" s="843"/>
      <c r="AM69" s="843"/>
      <c r="AN69" s="843"/>
      <c r="AO69" s="843"/>
      <c r="AP69" s="843" t="s">
        <v>548</v>
      </c>
      <c r="AQ69" s="843"/>
      <c r="AR69" s="843"/>
      <c r="AS69" s="843"/>
      <c r="AT69" s="843"/>
      <c r="AU69" s="843" t="s">
        <v>548</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3">
        <v>3</v>
      </c>
      <c r="B70" s="886" t="s">
        <v>551</v>
      </c>
      <c r="C70" s="887"/>
      <c r="D70" s="887"/>
      <c r="E70" s="887"/>
      <c r="F70" s="887"/>
      <c r="G70" s="887"/>
      <c r="H70" s="887"/>
      <c r="I70" s="887"/>
      <c r="J70" s="887"/>
      <c r="K70" s="887"/>
      <c r="L70" s="887"/>
      <c r="M70" s="887"/>
      <c r="N70" s="887"/>
      <c r="O70" s="887"/>
      <c r="P70" s="888"/>
      <c r="Q70" s="889">
        <v>446</v>
      </c>
      <c r="R70" s="843"/>
      <c r="S70" s="843"/>
      <c r="T70" s="843"/>
      <c r="U70" s="843"/>
      <c r="V70" s="843">
        <v>426</v>
      </c>
      <c r="W70" s="843"/>
      <c r="X70" s="843"/>
      <c r="Y70" s="843"/>
      <c r="Z70" s="843"/>
      <c r="AA70" s="843">
        <v>20</v>
      </c>
      <c r="AB70" s="843"/>
      <c r="AC70" s="843"/>
      <c r="AD70" s="843"/>
      <c r="AE70" s="843"/>
      <c r="AF70" s="843">
        <v>20</v>
      </c>
      <c r="AG70" s="843"/>
      <c r="AH70" s="843"/>
      <c r="AI70" s="843"/>
      <c r="AJ70" s="843"/>
      <c r="AK70" s="843">
        <v>20</v>
      </c>
      <c r="AL70" s="843"/>
      <c r="AM70" s="843"/>
      <c r="AN70" s="843"/>
      <c r="AO70" s="843"/>
      <c r="AP70" s="843" t="s">
        <v>548</v>
      </c>
      <c r="AQ70" s="843"/>
      <c r="AR70" s="843"/>
      <c r="AS70" s="843"/>
      <c r="AT70" s="843"/>
      <c r="AU70" s="843" t="s">
        <v>548</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3">
        <v>4</v>
      </c>
      <c r="B71" s="886" t="s">
        <v>552</v>
      </c>
      <c r="C71" s="887"/>
      <c r="D71" s="887"/>
      <c r="E71" s="887"/>
      <c r="F71" s="887"/>
      <c r="G71" s="887"/>
      <c r="H71" s="887"/>
      <c r="I71" s="887"/>
      <c r="J71" s="887"/>
      <c r="K71" s="887"/>
      <c r="L71" s="887"/>
      <c r="M71" s="887"/>
      <c r="N71" s="887"/>
      <c r="O71" s="887"/>
      <c r="P71" s="888"/>
      <c r="Q71" s="889">
        <v>425</v>
      </c>
      <c r="R71" s="843"/>
      <c r="S71" s="843"/>
      <c r="T71" s="843"/>
      <c r="U71" s="843"/>
      <c r="V71" s="843">
        <v>414</v>
      </c>
      <c r="W71" s="843"/>
      <c r="X71" s="843"/>
      <c r="Y71" s="843"/>
      <c r="Z71" s="843"/>
      <c r="AA71" s="843">
        <v>11</v>
      </c>
      <c r="AB71" s="843"/>
      <c r="AC71" s="843"/>
      <c r="AD71" s="843"/>
      <c r="AE71" s="843"/>
      <c r="AF71" s="843">
        <v>11</v>
      </c>
      <c r="AG71" s="843"/>
      <c r="AH71" s="843"/>
      <c r="AI71" s="843"/>
      <c r="AJ71" s="843"/>
      <c r="AK71" s="843">
        <v>27</v>
      </c>
      <c r="AL71" s="843"/>
      <c r="AM71" s="843"/>
      <c r="AN71" s="843"/>
      <c r="AO71" s="843"/>
      <c r="AP71" s="843" t="s">
        <v>548</v>
      </c>
      <c r="AQ71" s="843"/>
      <c r="AR71" s="843"/>
      <c r="AS71" s="843"/>
      <c r="AT71" s="843"/>
      <c r="AU71" s="843" t="s">
        <v>548</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3">
        <v>5</v>
      </c>
      <c r="B72" s="886" t="s">
        <v>553</v>
      </c>
      <c r="C72" s="887"/>
      <c r="D72" s="887"/>
      <c r="E72" s="887"/>
      <c r="F72" s="887"/>
      <c r="G72" s="887"/>
      <c r="H72" s="887"/>
      <c r="I72" s="887"/>
      <c r="J72" s="887"/>
      <c r="K72" s="887"/>
      <c r="L72" s="887"/>
      <c r="M72" s="887"/>
      <c r="N72" s="887"/>
      <c r="O72" s="887"/>
      <c r="P72" s="888"/>
      <c r="Q72" s="889">
        <v>41</v>
      </c>
      <c r="R72" s="843"/>
      <c r="S72" s="843"/>
      <c r="T72" s="843"/>
      <c r="U72" s="843"/>
      <c r="V72" s="843">
        <v>38</v>
      </c>
      <c r="W72" s="843"/>
      <c r="X72" s="843"/>
      <c r="Y72" s="843"/>
      <c r="Z72" s="843"/>
      <c r="AA72" s="843">
        <v>3</v>
      </c>
      <c r="AB72" s="843"/>
      <c r="AC72" s="843"/>
      <c r="AD72" s="843"/>
      <c r="AE72" s="843"/>
      <c r="AF72" s="843">
        <v>3</v>
      </c>
      <c r="AG72" s="843"/>
      <c r="AH72" s="843"/>
      <c r="AI72" s="843"/>
      <c r="AJ72" s="843"/>
      <c r="AK72" s="843">
        <v>7</v>
      </c>
      <c r="AL72" s="843"/>
      <c r="AM72" s="843"/>
      <c r="AN72" s="843"/>
      <c r="AO72" s="843"/>
      <c r="AP72" s="843" t="s">
        <v>548</v>
      </c>
      <c r="AQ72" s="843"/>
      <c r="AR72" s="843"/>
      <c r="AS72" s="843"/>
      <c r="AT72" s="843"/>
      <c r="AU72" s="843" t="s">
        <v>548</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3">
        <v>6</v>
      </c>
      <c r="B73" s="886" t="s">
        <v>554</v>
      </c>
      <c r="C73" s="887"/>
      <c r="D73" s="887"/>
      <c r="E73" s="887"/>
      <c r="F73" s="887"/>
      <c r="G73" s="887"/>
      <c r="H73" s="887"/>
      <c r="I73" s="887"/>
      <c r="J73" s="887"/>
      <c r="K73" s="887"/>
      <c r="L73" s="887"/>
      <c r="M73" s="887"/>
      <c r="N73" s="887"/>
      <c r="O73" s="887"/>
      <c r="P73" s="888"/>
      <c r="Q73" s="889">
        <v>237</v>
      </c>
      <c r="R73" s="843"/>
      <c r="S73" s="843"/>
      <c r="T73" s="843"/>
      <c r="U73" s="843"/>
      <c r="V73" s="843">
        <v>234</v>
      </c>
      <c r="W73" s="843"/>
      <c r="X73" s="843"/>
      <c r="Y73" s="843"/>
      <c r="Z73" s="843"/>
      <c r="AA73" s="843">
        <v>4</v>
      </c>
      <c r="AB73" s="843"/>
      <c r="AC73" s="843"/>
      <c r="AD73" s="843"/>
      <c r="AE73" s="843"/>
      <c r="AF73" s="843">
        <v>4</v>
      </c>
      <c r="AG73" s="843"/>
      <c r="AH73" s="843"/>
      <c r="AI73" s="843"/>
      <c r="AJ73" s="843"/>
      <c r="AK73" s="843">
        <v>12</v>
      </c>
      <c r="AL73" s="843"/>
      <c r="AM73" s="843"/>
      <c r="AN73" s="843"/>
      <c r="AO73" s="843"/>
      <c r="AP73" s="843" t="s">
        <v>548</v>
      </c>
      <c r="AQ73" s="843"/>
      <c r="AR73" s="843"/>
      <c r="AS73" s="843"/>
      <c r="AT73" s="843"/>
      <c r="AU73" s="843" t="s">
        <v>548</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3">
        <v>7</v>
      </c>
      <c r="B74" s="886" t="s">
        <v>555</v>
      </c>
      <c r="C74" s="887"/>
      <c r="D74" s="887"/>
      <c r="E74" s="887"/>
      <c r="F74" s="887"/>
      <c r="G74" s="887"/>
      <c r="H74" s="887"/>
      <c r="I74" s="887"/>
      <c r="J74" s="887"/>
      <c r="K74" s="887"/>
      <c r="L74" s="887"/>
      <c r="M74" s="887"/>
      <c r="N74" s="887"/>
      <c r="O74" s="887"/>
      <c r="P74" s="888"/>
      <c r="Q74" s="889">
        <v>254366</v>
      </c>
      <c r="R74" s="843"/>
      <c r="S74" s="843"/>
      <c r="T74" s="843"/>
      <c r="U74" s="843"/>
      <c r="V74" s="843">
        <v>246438</v>
      </c>
      <c r="W74" s="843"/>
      <c r="X74" s="843"/>
      <c r="Y74" s="843"/>
      <c r="Z74" s="843"/>
      <c r="AA74" s="843">
        <v>7929</v>
      </c>
      <c r="AB74" s="843"/>
      <c r="AC74" s="843"/>
      <c r="AD74" s="843"/>
      <c r="AE74" s="843"/>
      <c r="AF74" s="843">
        <v>7525</v>
      </c>
      <c r="AG74" s="843"/>
      <c r="AH74" s="843"/>
      <c r="AI74" s="843"/>
      <c r="AJ74" s="843"/>
      <c r="AK74" s="843" t="s">
        <v>548</v>
      </c>
      <c r="AL74" s="843"/>
      <c r="AM74" s="843"/>
      <c r="AN74" s="843"/>
      <c r="AO74" s="843"/>
      <c r="AP74" s="843" t="s">
        <v>548</v>
      </c>
      <c r="AQ74" s="843"/>
      <c r="AR74" s="843"/>
      <c r="AS74" s="843"/>
      <c r="AT74" s="843"/>
      <c r="AU74" s="843" t="s">
        <v>548</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3">
        <v>8</v>
      </c>
      <c r="B75" s="886" t="s">
        <v>556</v>
      </c>
      <c r="C75" s="887"/>
      <c r="D75" s="887"/>
      <c r="E75" s="887"/>
      <c r="F75" s="887"/>
      <c r="G75" s="887"/>
      <c r="H75" s="887"/>
      <c r="I75" s="887"/>
      <c r="J75" s="887"/>
      <c r="K75" s="887"/>
      <c r="L75" s="887"/>
      <c r="M75" s="887"/>
      <c r="N75" s="887"/>
      <c r="O75" s="887"/>
      <c r="P75" s="888"/>
      <c r="Q75" s="890">
        <v>249</v>
      </c>
      <c r="R75" s="891"/>
      <c r="S75" s="891"/>
      <c r="T75" s="891"/>
      <c r="U75" s="847"/>
      <c r="V75" s="892">
        <v>153</v>
      </c>
      <c r="W75" s="891"/>
      <c r="X75" s="891"/>
      <c r="Y75" s="891"/>
      <c r="Z75" s="847"/>
      <c r="AA75" s="892">
        <v>96</v>
      </c>
      <c r="AB75" s="891"/>
      <c r="AC75" s="891"/>
      <c r="AD75" s="891"/>
      <c r="AE75" s="847"/>
      <c r="AF75" s="892">
        <v>96</v>
      </c>
      <c r="AG75" s="891"/>
      <c r="AH75" s="891"/>
      <c r="AI75" s="891"/>
      <c r="AJ75" s="847"/>
      <c r="AK75" s="892" t="s">
        <v>548</v>
      </c>
      <c r="AL75" s="891"/>
      <c r="AM75" s="891"/>
      <c r="AN75" s="891"/>
      <c r="AO75" s="847"/>
      <c r="AP75" s="892" t="s">
        <v>548</v>
      </c>
      <c r="AQ75" s="891"/>
      <c r="AR75" s="891"/>
      <c r="AS75" s="891"/>
      <c r="AT75" s="847"/>
      <c r="AU75" s="892" t="s">
        <v>548</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3">
        <v>9</v>
      </c>
      <c r="B76" s="886" t="s">
        <v>557</v>
      </c>
      <c r="C76" s="887"/>
      <c r="D76" s="887"/>
      <c r="E76" s="887"/>
      <c r="F76" s="887"/>
      <c r="G76" s="887"/>
      <c r="H76" s="887"/>
      <c r="I76" s="887"/>
      <c r="J76" s="887"/>
      <c r="K76" s="887"/>
      <c r="L76" s="887"/>
      <c r="M76" s="887"/>
      <c r="N76" s="887"/>
      <c r="O76" s="887"/>
      <c r="P76" s="888"/>
      <c r="Q76" s="890">
        <v>38</v>
      </c>
      <c r="R76" s="891"/>
      <c r="S76" s="891"/>
      <c r="T76" s="891"/>
      <c r="U76" s="847"/>
      <c r="V76" s="892">
        <v>23</v>
      </c>
      <c r="W76" s="891"/>
      <c r="X76" s="891"/>
      <c r="Y76" s="891"/>
      <c r="Z76" s="847"/>
      <c r="AA76" s="892">
        <v>15</v>
      </c>
      <c r="AB76" s="891"/>
      <c r="AC76" s="891"/>
      <c r="AD76" s="891"/>
      <c r="AE76" s="847"/>
      <c r="AF76" s="892">
        <v>15</v>
      </c>
      <c r="AG76" s="891"/>
      <c r="AH76" s="891"/>
      <c r="AI76" s="891"/>
      <c r="AJ76" s="847"/>
      <c r="AK76" s="892" t="s">
        <v>548</v>
      </c>
      <c r="AL76" s="891"/>
      <c r="AM76" s="891"/>
      <c r="AN76" s="891"/>
      <c r="AO76" s="847"/>
      <c r="AP76" s="892" t="s">
        <v>548</v>
      </c>
      <c r="AQ76" s="891"/>
      <c r="AR76" s="891"/>
      <c r="AS76" s="891"/>
      <c r="AT76" s="847"/>
      <c r="AU76" s="892" t="s">
        <v>548</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3">
        <v>10</v>
      </c>
      <c r="B77" s="886" t="s">
        <v>558</v>
      </c>
      <c r="C77" s="887"/>
      <c r="D77" s="887"/>
      <c r="E77" s="887"/>
      <c r="F77" s="887"/>
      <c r="G77" s="887"/>
      <c r="H77" s="887"/>
      <c r="I77" s="887"/>
      <c r="J77" s="887"/>
      <c r="K77" s="887"/>
      <c r="L77" s="887"/>
      <c r="M77" s="887"/>
      <c r="N77" s="887"/>
      <c r="O77" s="887"/>
      <c r="P77" s="888"/>
      <c r="Q77" s="890">
        <v>313</v>
      </c>
      <c r="R77" s="891"/>
      <c r="S77" s="891"/>
      <c r="T77" s="891"/>
      <c r="U77" s="847"/>
      <c r="V77" s="892">
        <v>294</v>
      </c>
      <c r="W77" s="891"/>
      <c r="X77" s="891"/>
      <c r="Y77" s="891"/>
      <c r="Z77" s="847"/>
      <c r="AA77" s="892">
        <v>19</v>
      </c>
      <c r="AB77" s="891"/>
      <c r="AC77" s="891"/>
      <c r="AD77" s="891"/>
      <c r="AE77" s="847"/>
      <c r="AF77" s="892">
        <v>19</v>
      </c>
      <c r="AG77" s="891"/>
      <c r="AH77" s="891"/>
      <c r="AI77" s="891"/>
      <c r="AJ77" s="847"/>
      <c r="AK77" s="892">
        <v>83</v>
      </c>
      <c r="AL77" s="891"/>
      <c r="AM77" s="891"/>
      <c r="AN77" s="891"/>
      <c r="AO77" s="847"/>
      <c r="AP77" s="892" t="s">
        <v>548</v>
      </c>
      <c r="AQ77" s="891"/>
      <c r="AR77" s="891"/>
      <c r="AS77" s="891"/>
      <c r="AT77" s="847"/>
      <c r="AU77" s="892" t="s">
        <v>548</v>
      </c>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3">
        <v>11</v>
      </c>
      <c r="B78" s="886" t="s">
        <v>559</v>
      </c>
      <c r="C78" s="887"/>
      <c r="D78" s="887"/>
      <c r="E78" s="887"/>
      <c r="F78" s="887"/>
      <c r="G78" s="887"/>
      <c r="H78" s="887"/>
      <c r="I78" s="887"/>
      <c r="J78" s="887"/>
      <c r="K78" s="887"/>
      <c r="L78" s="887"/>
      <c r="M78" s="887"/>
      <c r="N78" s="887"/>
      <c r="O78" s="887"/>
      <c r="P78" s="888"/>
      <c r="Q78" s="889">
        <v>62</v>
      </c>
      <c r="R78" s="843"/>
      <c r="S78" s="843"/>
      <c r="T78" s="843"/>
      <c r="U78" s="843"/>
      <c r="V78" s="843">
        <v>61</v>
      </c>
      <c r="W78" s="843"/>
      <c r="X78" s="843"/>
      <c r="Y78" s="843"/>
      <c r="Z78" s="843"/>
      <c r="AA78" s="843">
        <v>1</v>
      </c>
      <c r="AB78" s="843"/>
      <c r="AC78" s="843"/>
      <c r="AD78" s="843"/>
      <c r="AE78" s="843"/>
      <c r="AF78" s="843">
        <v>1</v>
      </c>
      <c r="AG78" s="843"/>
      <c r="AH78" s="843"/>
      <c r="AI78" s="843"/>
      <c r="AJ78" s="843"/>
      <c r="AK78" s="843" t="s">
        <v>548</v>
      </c>
      <c r="AL78" s="843"/>
      <c r="AM78" s="843"/>
      <c r="AN78" s="843"/>
      <c r="AO78" s="843"/>
      <c r="AP78" s="843" t="s">
        <v>548</v>
      </c>
      <c r="AQ78" s="843"/>
      <c r="AR78" s="843"/>
      <c r="AS78" s="843"/>
      <c r="AT78" s="843"/>
      <c r="AU78" s="843" t="s">
        <v>548</v>
      </c>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3">
        <v>12</v>
      </c>
      <c r="B79" s="886" t="s">
        <v>560</v>
      </c>
      <c r="C79" s="887"/>
      <c r="D79" s="887"/>
      <c r="E79" s="887"/>
      <c r="F79" s="887"/>
      <c r="G79" s="887"/>
      <c r="H79" s="887"/>
      <c r="I79" s="887"/>
      <c r="J79" s="887"/>
      <c r="K79" s="887"/>
      <c r="L79" s="887"/>
      <c r="M79" s="887"/>
      <c r="N79" s="887"/>
      <c r="O79" s="887"/>
      <c r="P79" s="888"/>
      <c r="Q79" s="889">
        <v>155</v>
      </c>
      <c r="R79" s="843"/>
      <c r="S79" s="843"/>
      <c r="T79" s="843"/>
      <c r="U79" s="843"/>
      <c r="V79" s="843">
        <v>153</v>
      </c>
      <c r="W79" s="843"/>
      <c r="X79" s="843"/>
      <c r="Y79" s="843"/>
      <c r="Z79" s="843"/>
      <c r="AA79" s="843">
        <v>3</v>
      </c>
      <c r="AB79" s="843"/>
      <c r="AC79" s="843"/>
      <c r="AD79" s="843"/>
      <c r="AE79" s="843"/>
      <c r="AF79" s="843">
        <v>3</v>
      </c>
      <c r="AG79" s="843"/>
      <c r="AH79" s="843"/>
      <c r="AI79" s="843"/>
      <c r="AJ79" s="843"/>
      <c r="AK79" s="843" t="s">
        <v>548</v>
      </c>
      <c r="AL79" s="843"/>
      <c r="AM79" s="843"/>
      <c r="AN79" s="843"/>
      <c r="AO79" s="843"/>
      <c r="AP79" s="843" t="s">
        <v>548</v>
      </c>
      <c r="AQ79" s="843"/>
      <c r="AR79" s="843"/>
      <c r="AS79" s="843"/>
      <c r="AT79" s="843"/>
      <c r="AU79" s="843" t="s">
        <v>548</v>
      </c>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3">
        <v>13</v>
      </c>
      <c r="B80" s="886" t="s">
        <v>561</v>
      </c>
      <c r="C80" s="887"/>
      <c r="D80" s="887"/>
      <c r="E80" s="887"/>
      <c r="F80" s="887"/>
      <c r="G80" s="887"/>
      <c r="H80" s="887"/>
      <c r="I80" s="887"/>
      <c r="J80" s="887"/>
      <c r="K80" s="887"/>
      <c r="L80" s="887"/>
      <c r="M80" s="887"/>
      <c r="N80" s="887"/>
      <c r="O80" s="887"/>
      <c r="P80" s="888"/>
      <c r="Q80" s="889">
        <v>16</v>
      </c>
      <c r="R80" s="843"/>
      <c r="S80" s="843"/>
      <c r="T80" s="843"/>
      <c r="U80" s="843"/>
      <c r="V80" s="843">
        <v>14</v>
      </c>
      <c r="W80" s="843"/>
      <c r="X80" s="843"/>
      <c r="Y80" s="843"/>
      <c r="Z80" s="843"/>
      <c r="AA80" s="843">
        <v>2</v>
      </c>
      <c r="AB80" s="843"/>
      <c r="AC80" s="843"/>
      <c r="AD80" s="843"/>
      <c r="AE80" s="843"/>
      <c r="AF80" s="843">
        <v>2</v>
      </c>
      <c r="AG80" s="843"/>
      <c r="AH80" s="843"/>
      <c r="AI80" s="843"/>
      <c r="AJ80" s="843"/>
      <c r="AK80" s="843" t="s">
        <v>548</v>
      </c>
      <c r="AL80" s="843"/>
      <c r="AM80" s="843"/>
      <c r="AN80" s="843"/>
      <c r="AO80" s="843"/>
      <c r="AP80" s="843" t="s">
        <v>548</v>
      </c>
      <c r="AQ80" s="843"/>
      <c r="AR80" s="843"/>
      <c r="AS80" s="843"/>
      <c r="AT80" s="843"/>
      <c r="AU80" s="843" t="s">
        <v>548</v>
      </c>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3">
        <v>14</v>
      </c>
      <c r="B81" s="886" t="s">
        <v>562</v>
      </c>
      <c r="C81" s="887"/>
      <c r="D81" s="887"/>
      <c r="E81" s="887"/>
      <c r="F81" s="887"/>
      <c r="G81" s="887"/>
      <c r="H81" s="887"/>
      <c r="I81" s="887"/>
      <c r="J81" s="887"/>
      <c r="K81" s="887"/>
      <c r="L81" s="887"/>
      <c r="M81" s="887"/>
      <c r="N81" s="887"/>
      <c r="O81" s="887"/>
      <c r="P81" s="888"/>
      <c r="Q81" s="889">
        <v>5869</v>
      </c>
      <c r="R81" s="843"/>
      <c r="S81" s="843"/>
      <c r="T81" s="843"/>
      <c r="U81" s="843"/>
      <c r="V81" s="843">
        <v>4818</v>
      </c>
      <c r="W81" s="843"/>
      <c r="X81" s="843"/>
      <c r="Y81" s="843"/>
      <c r="Z81" s="843"/>
      <c r="AA81" s="843">
        <v>1051</v>
      </c>
      <c r="AB81" s="843"/>
      <c r="AC81" s="843"/>
      <c r="AD81" s="843"/>
      <c r="AE81" s="843"/>
      <c r="AF81" s="843">
        <v>1051</v>
      </c>
      <c r="AG81" s="843"/>
      <c r="AH81" s="843"/>
      <c r="AI81" s="843"/>
      <c r="AJ81" s="843"/>
      <c r="AK81" s="843">
        <v>18</v>
      </c>
      <c r="AL81" s="843"/>
      <c r="AM81" s="843"/>
      <c r="AN81" s="843"/>
      <c r="AO81" s="843"/>
      <c r="AP81" s="843" t="s">
        <v>548</v>
      </c>
      <c r="AQ81" s="843"/>
      <c r="AR81" s="843"/>
      <c r="AS81" s="843"/>
      <c r="AT81" s="843"/>
      <c r="AU81" s="843" t="s">
        <v>548</v>
      </c>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3">
        <v>15</v>
      </c>
      <c r="B82" s="886" t="s">
        <v>563</v>
      </c>
      <c r="C82" s="887"/>
      <c r="D82" s="887"/>
      <c r="E82" s="887"/>
      <c r="F82" s="887"/>
      <c r="G82" s="887"/>
      <c r="H82" s="887"/>
      <c r="I82" s="887"/>
      <c r="J82" s="887"/>
      <c r="K82" s="887"/>
      <c r="L82" s="887"/>
      <c r="M82" s="887"/>
      <c r="N82" s="887"/>
      <c r="O82" s="887"/>
      <c r="P82" s="888"/>
      <c r="Q82" s="889">
        <v>280</v>
      </c>
      <c r="R82" s="843"/>
      <c r="S82" s="843"/>
      <c r="T82" s="843"/>
      <c r="U82" s="843"/>
      <c r="V82" s="843">
        <v>269</v>
      </c>
      <c r="W82" s="843"/>
      <c r="X82" s="843"/>
      <c r="Y82" s="843"/>
      <c r="Z82" s="843"/>
      <c r="AA82" s="843">
        <v>11</v>
      </c>
      <c r="AB82" s="843"/>
      <c r="AC82" s="843"/>
      <c r="AD82" s="843"/>
      <c r="AE82" s="843"/>
      <c r="AF82" s="843">
        <v>11</v>
      </c>
      <c r="AG82" s="843"/>
      <c r="AH82" s="843"/>
      <c r="AI82" s="843"/>
      <c r="AJ82" s="843"/>
      <c r="AK82" s="843" t="s">
        <v>548</v>
      </c>
      <c r="AL82" s="843"/>
      <c r="AM82" s="843"/>
      <c r="AN82" s="843"/>
      <c r="AO82" s="843"/>
      <c r="AP82" s="843">
        <v>101</v>
      </c>
      <c r="AQ82" s="843"/>
      <c r="AR82" s="843"/>
      <c r="AS82" s="843"/>
      <c r="AT82" s="843"/>
      <c r="AU82" s="843">
        <v>4</v>
      </c>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3">
        <v>16</v>
      </c>
      <c r="B83" s="886" t="s">
        <v>564</v>
      </c>
      <c r="C83" s="887"/>
      <c r="D83" s="887"/>
      <c r="E83" s="887"/>
      <c r="F83" s="887"/>
      <c r="G83" s="887"/>
      <c r="H83" s="887"/>
      <c r="I83" s="887"/>
      <c r="J83" s="887"/>
      <c r="K83" s="887"/>
      <c r="L83" s="887"/>
      <c r="M83" s="887"/>
      <c r="N83" s="887"/>
      <c r="O83" s="887"/>
      <c r="P83" s="888"/>
      <c r="Q83" s="889">
        <v>5</v>
      </c>
      <c r="R83" s="843"/>
      <c r="S83" s="843"/>
      <c r="T83" s="843"/>
      <c r="U83" s="843"/>
      <c r="V83" s="843">
        <v>3</v>
      </c>
      <c r="W83" s="843"/>
      <c r="X83" s="843"/>
      <c r="Y83" s="843"/>
      <c r="Z83" s="843"/>
      <c r="AA83" s="843">
        <v>2</v>
      </c>
      <c r="AB83" s="843"/>
      <c r="AC83" s="843"/>
      <c r="AD83" s="843"/>
      <c r="AE83" s="843"/>
      <c r="AF83" s="843">
        <v>2</v>
      </c>
      <c r="AG83" s="843"/>
      <c r="AH83" s="843"/>
      <c r="AI83" s="843"/>
      <c r="AJ83" s="843"/>
      <c r="AK83" s="843">
        <v>0</v>
      </c>
      <c r="AL83" s="843"/>
      <c r="AM83" s="843"/>
      <c r="AN83" s="843"/>
      <c r="AO83" s="843"/>
      <c r="AP83" s="843" t="s">
        <v>548</v>
      </c>
      <c r="AQ83" s="843"/>
      <c r="AR83" s="843"/>
      <c r="AS83" s="843"/>
      <c r="AT83" s="843"/>
      <c r="AU83" s="843" t="s">
        <v>548</v>
      </c>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5" t="s">
        <v>376</v>
      </c>
      <c r="B88" s="802" t="s">
        <v>401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8952</v>
      </c>
      <c r="AG88" s="857"/>
      <c r="AH88" s="857"/>
      <c r="AI88" s="857"/>
      <c r="AJ88" s="857"/>
      <c r="AK88" s="854"/>
      <c r="AL88" s="854"/>
      <c r="AM88" s="854"/>
      <c r="AN88" s="854"/>
      <c r="AO88" s="854"/>
      <c r="AP88" s="857">
        <v>634</v>
      </c>
      <c r="AQ88" s="857"/>
      <c r="AR88" s="857"/>
      <c r="AS88" s="857"/>
      <c r="AT88" s="857"/>
      <c r="AU88" s="857">
        <v>537</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2" t="s">
        <v>402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0</v>
      </c>
      <c r="CS102" s="865"/>
      <c r="CT102" s="865"/>
      <c r="CU102" s="865"/>
      <c r="CV102" s="904"/>
      <c r="CW102" s="903">
        <v>5</v>
      </c>
      <c r="CX102" s="865"/>
      <c r="CY102" s="865"/>
      <c r="CZ102" s="865"/>
      <c r="DA102" s="904"/>
      <c r="DB102" s="903" t="s">
        <v>548</v>
      </c>
      <c r="DC102" s="865"/>
      <c r="DD102" s="865"/>
      <c r="DE102" s="865"/>
      <c r="DF102" s="904"/>
      <c r="DG102" s="903" t="s">
        <v>548</v>
      </c>
      <c r="DH102" s="865"/>
      <c r="DI102" s="865"/>
      <c r="DJ102" s="865"/>
      <c r="DK102" s="904"/>
      <c r="DL102" s="903" t="s">
        <v>548</v>
      </c>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410</v>
      </c>
      <c r="AB109" s="906"/>
      <c r="AC109" s="906"/>
      <c r="AD109" s="906"/>
      <c r="AE109" s="907"/>
      <c r="AF109" s="905" t="s">
        <v>411</v>
      </c>
      <c r="AG109" s="906"/>
      <c r="AH109" s="906"/>
      <c r="AI109" s="906"/>
      <c r="AJ109" s="907"/>
      <c r="AK109" s="905" t="s">
        <v>294</v>
      </c>
      <c r="AL109" s="906"/>
      <c r="AM109" s="906"/>
      <c r="AN109" s="906"/>
      <c r="AO109" s="907"/>
      <c r="AP109" s="905" t="s">
        <v>412</v>
      </c>
      <c r="AQ109" s="906"/>
      <c r="AR109" s="906"/>
      <c r="AS109" s="906"/>
      <c r="AT109" s="908"/>
      <c r="AU109" s="925" t="s">
        <v>409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410</v>
      </c>
      <c r="BR109" s="906"/>
      <c r="BS109" s="906"/>
      <c r="BT109" s="906"/>
      <c r="BU109" s="907"/>
      <c r="BV109" s="905" t="s">
        <v>411</v>
      </c>
      <c r="BW109" s="906"/>
      <c r="BX109" s="906"/>
      <c r="BY109" s="906"/>
      <c r="BZ109" s="907"/>
      <c r="CA109" s="905" t="s">
        <v>294</v>
      </c>
      <c r="CB109" s="906"/>
      <c r="CC109" s="906"/>
      <c r="CD109" s="906"/>
      <c r="CE109" s="907"/>
      <c r="CF109" s="926" t="s">
        <v>412</v>
      </c>
      <c r="CG109" s="926"/>
      <c r="CH109" s="926"/>
      <c r="CI109" s="926"/>
      <c r="CJ109" s="926"/>
      <c r="CK109" s="905" t="s">
        <v>413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410</v>
      </c>
      <c r="DH109" s="906"/>
      <c r="DI109" s="906"/>
      <c r="DJ109" s="906"/>
      <c r="DK109" s="907"/>
      <c r="DL109" s="905" t="s">
        <v>411</v>
      </c>
      <c r="DM109" s="906"/>
      <c r="DN109" s="906"/>
      <c r="DO109" s="906"/>
      <c r="DP109" s="907"/>
      <c r="DQ109" s="905" t="s">
        <v>294</v>
      </c>
      <c r="DR109" s="906"/>
      <c r="DS109" s="906"/>
      <c r="DT109" s="906"/>
      <c r="DU109" s="907"/>
      <c r="DV109" s="905" t="s">
        <v>412</v>
      </c>
      <c r="DW109" s="906"/>
      <c r="DX109" s="906"/>
      <c r="DY109" s="906"/>
      <c r="DZ109" s="908"/>
    </row>
    <row r="110" spans="1:131" s="224" customFormat="1" ht="26.25" customHeight="1" x14ac:dyDescent="0.2">
      <c r="A110" s="909" t="s">
        <v>414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1343501</v>
      </c>
      <c r="AB110" s="913"/>
      <c r="AC110" s="913"/>
      <c r="AD110" s="913"/>
      <c r="AE110" s="914"/>
      <c r="AF110" s="915">
        <v>1364424</v>
      </c>
      <c r="AG110" s="913"/>
      <c r="AH110" s="913"/>
      <c r="AI110" s="913"/>
      <c r="AJ110" s="914"/>
      <c r="AK110" s="915">
        <v>1369164</v>
      </c>
      <c r="AL110" s="913"/>
      <c r="AM110" s="913"/>
      <c r="AN110" s="913"/>
      <c r="AO110" s="914"/>
      <c r="AP110" s="916">
        <v>23.7</v>
      </c>
      <c r="AQ110" s="917"/>
      <c r="AR110" s="917"/>
      <c r="AS110" s="917"/>
      <c r="AT110" s="918"/>
      <c r="AU110" s="919" t="s">
        <v>69</v>
      </c>
      <c r="AV110" s="920"/>
      <c r="AW110" s="920"/>
      <c r="AX110" s="920"/>
      <c r="AY110" s="920"/>
      <c r="AZ110" s="942" t="s">
        <v>415</v>
      </c>
      <c r="BA110" s="910"/>
      <c r="BB110" s="910"/>
      <c r="BC110" s="910"/>
      <c r="BD110" s="910"/>
      <c r="BE110" s="910"/>
      <c r="BF110" s="910"/>
      <c r="BG110" s="910"/>
      <c r="BH110" s="910"/>
      <c r="BI110" s="910"/>
      <c r="BJ110" s="910"/>
      <c r="BK110" s="910"/>
      <c r="BL110" s="910"/>
      <c r="BM110" s="910"/>
      <c r="BN110" s="910"/>
      <c r="BO110" s="910"/>
      <c r="BP110" s="911"/>
      <c r="BQ110" s="943">
        <v>12143998</v>
      </c>
      <c r="BR110" s="944"/>
      <c r="BS110" s="944"/>
      <c r="BT110" s="944"/>
      <c r="BU110" s="944"/>
      <c r="BV110" s="944">
        <v>11302262</v>
      </c>
      <c r="BW110" s="944"/>
      <c r="BX110" s="944"/>
      <c r="BY110" s="944"/>
      <c r="BZ110" s="944"/>
      <c r="CA110" s="944">
        <v>10645193</v>
      </c>
      <c r="CB110" s="944"/>
      <c r="CC110" s="944"/>
      <c r="CD110" s="944"/>
      <c r="CE110" s="944"/>
      <c r="CF110" s="957">
        <v>184.7</v>
      </c>
      <c r="CG110" s="958"/>
      <c r="CH110" s="958"/>
      <c r="CI110" s="958"/>
      <c r="CJ110" s="958"/>
      <c r="CK110" s="959" t="s">
        <v>416</v>
      </c>
      <c r="CL110" s="960"/>
      <c r="CM110" s="942" t="s">
        <v>417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419</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421</v>
      </c>
      <c r="B112" s="966"/>
      <c r="C112" s="936" t="s">
        <v>422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423</v>
      </c>
      <c r="BA112" s="936"/>
      <c r="BB112" s="936"/>
      <c r="BC112" s="936"/>
      <c r="BD112" s="936"/>
      <c r="BE112" s="936"/>
      <c r="BF112" s="936"/>
      <c r="BG112" s="936"/>
      <c r="BH112" s="936"/>
      <c r="BI112" s="936"/>
      <c r="BJ112" s="936"/>
      <c r="BK112" s="936"/>
      <c r="BL112" s="936"/>
      <c r="BM112" s="936"/>
      <c r="BN112" s="936"/>
      <c r="BO112" s="936"/>
      <c r="BP112" s="937"/>
      <c r="BQ112" s="938">
        <v>500837</v>
      </c>
      <c r="BR112" s="939"/>
      <c r="BS112" s="939"/>
      <c r="BT112" s="939"/>
      <c r="BU112" s="939"/>
      <c r="BV112" s="939">
        <v>372838</v>
      </c>
      <c r="BW112" s="939"/>
      <c r="BX112" s="939"/>
      <c r="BY112" s="939"/>
      <c r="BZ112" s="939"/>
      <c r="CA112" s="939">
        <v>326192</v>
      </c>
      <c r="CB112" s="939"/>
      <c r="CC112" s="939"/>
      <c r="CD112" s="939"/>
      <c r="CE112" s="939"/>
      <c r="CF112" s="933">
        <v>5.7</v>
      </c>
      <c r="CG112" s="934"/>
      <c r="CH112" s="934"/>
      <c r="CI112" s="934"/>
      <c r="CJ112" s="934"/>
      <c r="CK112" s="961"/>
      <c r="CL112" s="962"/>
      <c r="CM112" s="935" t="s">
        <v>424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106747</v>
      </c>
      <c r="AB113" s="951"/>
      <c r="AC113" s="951"/>
      <c r="AD113" s="951"/>
      <c r="AE113" s="952"/>
      <c r="AF113" s="953">
        <v>108506</v>
      </c>
      <c r="AG113" s="951"/>
      <c r="AH113" s="951"/>
      <c r="AI113" s="951"/>
      <c r="AJ113" s="952"/>
      <c r="AK113" s="953">
        <v>82900</v>
      </c>
      <c r="AL113" s="951"/>
      <c r="AM113" s="951"/>
      <c r="AN113" s="951"/>
      <c r="AO113" s="952"/>
      <c r="AP113" s="954">
        <v>1.4</v>
      </c>
      <c r="AQ113" s="955"/>
      <c r="AR113" s="955"/>
      <c r="AS113" s="955"/>
      <c r="AT113" s="956"/>
      <c r="AU113" s="921"/>
      <c r="AV113" s="922"/>
      <c r="AW113" s="922"/>
      <c r="AX113" s="922"/>
      <c r="AY113" s="922"/>
      <c r="AZ113" s="935" t="s">
        <v>426</v>
      </c>
      <c r="BA113" s="936"/>
      <c r="BB113" s="936"/>
      <c r="BC113" s="936"/>
      <c r="BD113" s="936"/>
      <c r="BE113" s="936"/>
      <c r="BF113" s="936"/>
      <c r="BG113" s="936"/>
      <c r="BH113" s="936"/>
      <c r="BI113" s="936"/>
      <c r="BJ113" s="936"/>
      <c r="BK113" s="936"/>
      <c r="BL113" s="936"/>
      <c r="BM113" s="936"/>
      <c r="BN113" s="936"/>
      <c r="BO113" s="936"/>
      <c r="BP113" s="937"/>
      <c r="BQ113" s="938">
        <v>768901</v>
      </c>
      <c r="BR113" s="939"/>
      <c r="BS113" s="939"/>
      <c r="BT113" s="939"/>
      <c r="BU113" s="939"/>
      <c r="BV113" s="939">
        <v>653046</v>
      </c>
      <c r="BW113" s="939"/>
      <c r="BX113" s="939"/>
      <c r="BY113" s="939"/>
      <c r="BZ113" s="939"/>
      <c r="CA113" s="939">
        <v>537231</v>
      </c>
      <c r="CB113" s="939"/>
      <c r="CC113" s="939"/>
      <c r="CD113" s="939"/>
      <c r="CE113" s="939"/>
      <c r="CF113" s="933">
        <v>9.3000000000000007</v>
      </c>
      <c r="CG113" s="934"/>
      <c r="CH113" s="934"/>
      <c r="CI113" s="934"/>
      <c r="CJ113" s="934"/>
      <c r="CK113" s="961"/>
      <c r="CL113" s="962"/>
      <c r="CM113" s="935" t="s">
        <v>427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149505</v>
      </c>
      <c r="AB114" s="972"/>
      <c r="AC114" s="972"/>
      <c r="AD114" s="972"/>
      <c r="AE114" s="973"/>
      <c r="AF114" s="974">
        <v>118713</v>
      </c>
      <c r="AG114" s="972"/>
      <c r="AH114" s="972"/>
      <c r="AI114" s="972"/>
      <c r="AJ114" s="973"/>
      <c r="AK114" s="974">
        <v>117764</v>
      </c>
      <c r="AL114" s="972"/>
      <c r="AM114" s="972"/>
      <c r="AN114" s="972"/>
      <c r="AO114" s="973"/>
      <c r="AP114" s="975">
        <v>2</v>
      </c>
      <c r="AQ114" s="976"/>
      <c r="AR114" s="976"/>
      <c r="AS114" s="976"/>
      <c r="AT114" s="977"/>
      <c r="AU114" s="921"/>
      <c r="AV114" s="922"/>
      <c r="AW114" s="922"/>
      <c r="AX114" s="922"/>
      <c r="AY114" s="922"/>
      <c r="AZ114" s="935" t="s">
        <v>429</v>
      </c>
      <c r="BA114" s="936"/>
      <c r="BB114" s="936"/>
      <c r="BC114" s="936"/>
      <c r="BD114" s="936"/>
      <c r="BE114" s="936"/>
      <c r="BF114" s="936"/>
      <c r="BG114" s="936"/>
      <c r="BH114" s="936"/>
      <c r="BI114" s="936"/>
      <c r="BJ114" s="936"/>
      <c r="BK114" s="936"/>
      <c r="BL114" s="936"/>
      <c r="BM114" s="936"/>
      <c r="BN114" s="936"/>
      <c r="BO114" s="936"/>
      <c r="BP114" s="937"/>
      <c r="BQ114" s="938">
        <v>1821022</v>
      </c>
      <c r="BR114" s="939"/>
      <c r="BS114" s="939"/>
      <c r="BT114" s="939"/>
      <c r="BU114" s="939"/>
      <c r="BV114" s="939">
        <v>1753454</v>
      </c>
      <c r="BW114" s="939"/>
      <c r="BX114" s="939"/>
      <c r="BY114" s="939"/>
      <c r="BZ114" s="939"/>
      <c r="CA114" s="939">
        <v>1791922</v>
      </c>
      <c r="CB114" s="939"/>
      <c r="CC114" s="939"/>
      <c r="CD114" s="939"/>
      <c r="CE114" s="939"/>
      <c r="CF114" s="933">
        <v>31.1</v>
      </c>
      <c r="CG114" s="934"/>
      <c r="CH114" s="934"/>
      <c r="CI114" s="934"/>
      <c r="CJ114" s="934"/>
      <c r="CK114" s="961"/>
      <c r="CL114" s="962"/>
      <c r="CM114" s="935" t="s">
        <v>430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432</v>
      </c>
      <c r="BA115" s="936"/>
      <c r="BB115" s="936"/>
      <c r="BC115" s="936"/>
      <c r="BD115" s="936"/>
      <c r="BE115" s="936"/>
      <c r="BF115" s="936"/>
      <c r="BG115" s="936"/>
      <c r="BH115" s="936"/>
      <c r="BI115" s="936"/>
      <c r="BJ115" s="936"/>
      <c r="BK115" s="936"/>
      <c r="BL115" s="936"/>
      <c r="BM115" s="936"/>
      <c r="BN115" s="936"/>
      <c r="BO115" s="936"/>
      <c r="BP115" s="937"/>
      <c r="BQ115" s="938">
        <v>6000</v>
      </c>
      <c r="BR115" s="939"/>
      <c r="BS115" s="939"/>
      <c r="BT115" s="939"/>
      <c r="BU115" s="939"/>
      <c r="BV115" s="939">
        <v>3000</v>
      </c>
      <c r="BW115" s="939"/>
      <c r="BX115" s="939"/>
      <c r="BY115" s="939"/>
      <c r="BZ115" s="939"/>
      <c r="CA115" s="939" t="s">
        <v>122</v>
      </c>
      <c r="CB115" s="939"/>
      <c r="CC115" s="939"/>
      <c r="CD115" s="939"/>
      <c r="CE115" s="939"/>
      <c r="CF115" s="933" t="s">
        <v>122</v>
      </c>
      <c r="CG115" s="934"/>
      <c r="CH115" s="934"/>
      <c r="CI115" s="934"/>
      <c r="CJ115" s="934"/>
      <c r="CK115" s="961"/>
      <c r="CL115" s="962"/>
      <c r="CM115" s="935" t="s">
        <v>433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435</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437</v>
      </c>
      <c r="Z117" s="907"/>
      <c r="AA117" s="991">
        <v>1599753</v>
      </c>
      <c r="AB117" s="992"/>
      <c r="AC117" s="992"/>
      <c r="AD117" s="992"/>
      <c r="AE117" s="993"/>
      <c r="AF117" s="994">
        <v>1591643</v>
      </c>
      <c r="AG117" s="992"/>
      <c r="AH117" s="992"/>
      <c r="AI117" s="992"/>
      <c r="AJ117" s="993"/>
      <c r="AK117" s="994">
        <v>1569828</v>
      </c>
      <c r="AL117" s="992"/>
      <c r="AM117" s="992"/>
      <c r="AN117" s="992"/>
      <c r="AO117" s="993"/>
      <c r="AP117" s="995"/>
      <c r="AQ117" s="996"/>
      <c r="AR117" s="996"/>
      <c r="AS117" s="996"/>
      <c r="AT117" s="997"/>
      <c r="AU117" s="921"/>
      <c r="AV117" s="922"/>
      <c r="AW117" s="922"/>
      <c r="AX117" s="922"/>
      <c r="AY117" s="922"/>
      <c r="AZ117" s="987" t="s">
        <v>438</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410</v>
      </c>
      <c r="AB118" s="906"/>
      <c r="AC118" s="906"/>
      <c r="AD118" s="906"/>
      <c r="AE118" s="907"/>
      <c r="AF118" s="905" t="s">
        <v>411</v>
      </c>
      <c r="AG118" s="906"/>
      <c r="AH118" s="906"/>
      <c r="AI118" s="906"/>
      <c r="AJ118" s="907"/>
      <c r="AK118" s="905" t="s">
        <v>294</v>
      </c>
      <c r="AL118" s="906"/>
      <c r="AM118" s="906"/>
      <c r="AN118" s="906"/>
      <c r="AO118" s="907"/>
      <c r="AP118" s="983" t="s">
        <v>412</v>
      </c>
      <c r="AQ118" s="984"/>
      <c r="AR118" s="984"/>
      <c r="AS118" s="984"/>
      <c r="AT118" s="985"/>
      <c r="AU118" s="921"/>
      <c r="AV118" s="922"/>
      <c r="AW118" s="922"/>
      <c r="AX118" s="922"/>
      <c r="AY118" s="922"/>
      <c r="AZ118" s="986" t="s">
        <v>440</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416</v>
      </c>
      <c r="B119" s="960"/>
      <c r="C119" s="942" t="s">
        <v>417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442</v>
      </c>
      <c r="BP119" s="1018"/>
      <c r="BQ119" s="1012">
        <v>15240758</v>
      </c>
      <c r="BR119" s="1013"/>
      <c r="BS119" s="1013"/>
      <c r="BT119" s="1013"/>
      <c r="BU119" s="1013"/>
      <c r="BV119" s="1013">
        <v>14084600</v>
      </c>
      <c r="BW119" s="1013"/>
      <c r="BX119" s="1013"/>
      <c r="BY119" s="1013"/>
      <c r="BZ119" s="1013"/>
      <c r="CA119" s="1013">
        <v>13300538</v>
      </c>
      <c r="CB119" s="1013"/>
      <c r="CC119" s="1013"/>
      <c r="CD119" s="1013"/>
      <c r="CE119" s="1013"/>
      <c r="CF119" s="1014"/>
      <c r="CG119" s="1015"/>
      <c r="CH119" s="1015"/>
      <c r="CI119" s="1015"/>
      <c r="CJ119" s="1016"/>
      <c r="CK119" s="963"/>
      <c r="CL119" s="964"/>
      <c r="CM119" s="986" t="s">
        <v>443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444</v>
      </c>
      <c r="AV120" s="1005"/>
      <c r="AW120" s="1005"/>
      <c r="AX120" s="1005"/>
      <c r="AY120" s="1006"/>
      <c r="AZ120" s="942" t="s">
        <v>445</v>
      </c>
      <c r="BA120" s="910"/>
      <c r="BB120" s="910"/>
      <c r="BC120" s="910"/>
      <c r="BD120" s="910"/>
      <c r="BE120" s="910"/>
      <c r="BF120" s="910"/>
      <c r="BG120" s="910"/>
      <c r="BH120" s="910"/>
      <c r="BI120" s="910"/>
      <c r="BJ120" s="910"/>
      <c r="BK120" s="910"/>
      <c r="BL120" s="910"/>
      <c r="BM120" s="910"/>
      <c r="BN120" s="910"/>
      <c r="BO120" s="910"/>
      <c r="BP120" s="911"/>
      <c r="BQ120" s="943">
        <v>2960909</v>
      </c>
      <c r="BR120" s="944"/>
      <c r="BS120" s="944"/>
      <c r="BT120" s="944"/>
      <c r="BU120" s="944"/>
      <c r="BV120" s="944">
        <v>3761223</v>
      </c>
      <c r="BW120" s="944"/>
      <c r="BX120" s="944"/>
      <c r="BY120" s="944"/>
      <c r="BZ120" s="944"/>
      <c r="CA120" s="944">
        <v>4208795</v>
      </c>
      <c r="CB120" s="944"/>
      <c r="CC120" s="944"/>
      <c r="CD120" s="944"/>
      <c r="CE120" s="944"/>
      <c r="CF120" s="957">
        <v>73</v>
      </c>
      <c r="CG120" s="958"/>
      <c r="CH120" s="958"/>
      <c r="CI120" s="958"/>
      <c r="CJ120" s="958"/>
      <c r="CK120" s="1019" t="s">
        <v>446</v>
      </c>
      <c r="CL120" s="1020"/>
      <c r="CM120" s="1020"/>
      <c r="CN120" s="1020"/>
      <c r="CO120" s="1021"/>
      <c r="CP120" s="1027" t="s">
        <v>391</v>
      </c>
      <c r="CQ120" s="1028"/>
      <c r="CR120" s="1028"/>
      <c r="CS120" s="1028"/>
      <c r="CT120" s="1028"/>
      <c r="CU120" s="1028"/>
      <c r="CV120" s="1028"/>
      <c r="CW120" s="1028"/>
      <c r="CX120" s="1028"/>
      <c r="CY120" s="1028"/>
      <c r="CZ120" s="1028"/>
      <c r="DA120" s="1028"/>
      <c r="DB120" s="1028"/>
      <c r="DC120" s="1028"/>
      <c r="DD120" s="1028"/>
      <c r="DE120" s="1028"/>
      <c r="DF120" s="1029"/>
      <c r="DG120" s="943">
        <v>276861</v>
      </c>
      <c r="DH120" s="944"/>
      <c r="DI120" s="944"/>
      <c r="DJ120" s="944"/>
      <c r="DK120" s="944"/>
      <c r="DL120" s="944">
        <v>215474</v>
      </c>
      <c r="DM120" s="944"/>
      <c r="DN120" s="944"/>
      <c r="DO120" s="944"/>
      <c r="DP120" s="944"/>
      <c r="DQ120" s="944">
        <v>176881</v>
      </c>
      <c r="DR120" s="944"/>
      <c r="DS120" s="944"/>
      <c r="DT120" s="944"/>
      <c r="DU120" s="944"/>
      <c r="DV120" s="945">
        <v>3.1</v>
      </c>
      <c r="DW120" s="945"/>
      <c r="DX120" s="945"/>
      <c r="DY120" s="945"/>
      <c r="DZ120" s="946"/>
    </row>
    <row r="121" spans="1:130" s="224" customFormat="1" ht="26.25" customHeight="1" x14ac:dyDescent="0.2">
      <c r="A121" s="1070"/>
      <c r="B121" s="962"/>
      <c r="C121" s="987" t="s">
        <v>447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448</v>
      </c>
      <c r="BA121" s="936"/>
      <c r="BB121" s="936"/>
      <c r="BC121" s="936"/>
      <c r="BD121" s="936"/>
      <c r="BE121" s="936"/>
      <c r="BF121" s="936"/>
      <c r="BG121" s="936"/>
      <c r="BH121" s="936"/>
      <c r="BI121" s="936"/>
      <c r="BJ121" s="936"/>
      <c r="BK121" s="936"/>
      <c r="BL121" s="936"/>
      <c r="BM121" s="936"/>
      <c r="BN121" s="936"/>
      <c r="BO121" s="936"/>
      <c r="BP121" s="937"/>
      <c r="BQ121" s="938">
        <v>879763</v>
      </c>
      <c r="BR121" s="939"/>
      <c r="BS121" s="939"/>
      <c r="BT121" s="939"/>
      <c r="BU121" s="939"/>
      <c r="BV121" s="939">
        <v>804811</v>
      </c>
      <c r="BW121" s="939"/>
      <c r="BX121" s="939"/>
      <c r="BY121" s="939"/>
      <c r="BZ121" s="939"/>
      <c r="CA121" s="939">
        <v>772005</v>
      </c>
      <c r="CB121" s="939"/>
      <c r="CC121" s="939"/>
      <c r="CD121" s="939"/>
      <c r="CE121" s="939"/>
      <c r="CF121" s="933">
        <v>13.4</v>
      </c>
      <c r="CG121" s="934"/>
      <c r="CH121" s="934"/>
      <c r="CI121" s="934"/>
      <c r="CJ121" s="934"/>
      <c r="CK121" s="1022"/>
      <c r="CL121" s="1023"/>
      <c r="CM121" s="1023"/>
      <c r="CN121" s="1023"/>
      <c r="CO121" s="1024"/>
      <c r="CP121" s="1032" t="s">
        <v>395</v>
      </c>
      <c r="CQ121" s="1033"/>
      <c r="CR121" s="1033"/>
      <c r="CS121" s="1033"/>
      <c r="CT121" s="1033"/>
      <c r="CU121" s="1033"/>
      <c r="CV121" s="1033"/>
      <c r="CW121" s="1033"/>
      <c r="CX121" s="1033"/>
      <c r="CY121" s="1033"/>
      <c r="CZ121" s="1033"/>
      <c r="DA121" s="1033"/>
      <c r="DB121" s="1033"/>
      <c r="DC121" s="1033"/>
      <c r="DD121" s="1033"/>
      <c r="DE121" s="1033"/>
      <c r="DF121" s="1034"/>
      <c r="DG121" s="938">
        <v>198774</v>
      </c>
      <c r="DH121" s="939"/>
      <c r="DI121" s="939"/>
      <c r="DJ121" s="939"/>
      <c r="DK121" s="939"/>
      <c r="DL121" s="939">
        <v>136197</v>
      </c>
      <c r="DM121" s="939"/>
      <c r="DN121" s="939"/>
      <c r="DO121" s="939"/>
      <c r="DP121" s="939"/>
      <c r="DQ121" s="939">
        <v>102651</v>
      </c>
      <c r="DR121" s="939"/>
      <c r="DS121" s="939"/>
      <c r="DT121" s="939"/>
      <c r="DU121" s="939"/>
      <c r="DV121" s="940">
        <v>1.8</v>
      </c>
      <c r="DW121" s="940"/>
      <c r="DX121" s="940"/>
      <c r="DY121" s="940"/>
      <c r="DZ121" s="941"/>
    </row>
    <row r="122" spans="1:130" s="224" customFormat="1" ht="26.25" customHeight="1" x14ac:dyDescent="0.2">
      <c r="A122" s="1070"/>
      <c r="B122" s="962"/>
      <c r="C122" s="935" t="s">
        <v>430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449</v>
      </c>
      <c r="BA122" s="978"/>
      <c r="BB122" s="978"/>
      <c r="BC122" s="978"/>
      <c r="BD122" s="978"/>
      <c r="BE122" s="978"/>
      <c r="BF122" s="978"/>
      <c r="BG122" s="978"/>
      <c r="BH122" s="978"/>
      <c r="BI122" s="978"/>
      <c r="BJ122" s="978"/>
      <c r="BK122" s="978"/>
      <c r="BL122" s="978"/>
      <c r="BM122" s="978"/>
      <c r="BN122" s="978"/>
      <c r="BO122" s="978"/>
      <c r="BP122" s="979"/>
      <c r="BQ122" s="1012">
        <v>9557859</v>
      </c>
      <c r="BR122" s="1013"/>
      <c r="BS122" s="1013"/>
      <c r="BT122" s="1013"/>
      <c r="BU122" s="1013"/>
      <c r="BV122" s="1013">
        <v>8920035</v>
      </c>
      <c r="BW122" s="1013"/>
      <c r="BX122" s="1013"/>
      <c r="BY122" s="1013"/>
      <c r="BZ122" s="1013"/>
      <c r="CA122" s="1013">
        <v>8515971</v>
      </c>
      <c r="CB122" s="1013"/>
      <c r="CC122" s="1013"/>
      <c r="CD122" s="1013"/>
      <c r="CE122" s="1013"/>
      <c r="CF122" s="1030">
        <v>147.69999999999999</v>
      </c>
      <c r="CG122" s="1031"/>
      <c r="CH122" s="1031"/>
      <c r="CI122" s="1031"/>
      <c r="CJ122" s="1031"/>
      <c r="CK122" s="1022"/>
      <c r="CL122" s="1023"/>
      <c r="CM122" s="1023"/>
      <c r="CN122" s="1023"/>
      <c r="CO122" s="1024"/>
      <c r="CP122" s="1032" t="s">
        <v>393</v>
      </c>
      <c r="CQ122" s="1033"/>
      <c r="CR122" s="1033"/>
      <c r="CS122" s="1033"/>
      <c r="CT122" s="1033"/>
      <c r="CU122" s="1033"/>
      <c r="CV122" s="1033"/>
      <c r="CW122" s="1033"/>
      <c r="CX122" s="1033"/>
      <c r="CY122" s="1033"/>
      <c r="CZ122" s="1033"/>
      <c r="DA122" s="1033"/>
      <c r="DB122" s="1033"/>
      <c r="DC122" s="1033"/>
      <c r="DD122" s="1033"/>
      <c r="DE122" s="1033"/>
      <c r="DF122" s="1034"/>
      <c r="DG122" s="938">
        <v>25202</v>
      </c>
      <c r="DH122" s="939"/>
      <c r="DI122" s="939"/>
      <c r="DJ122" s="939"/>
      <c r="DK122" s="939"/>
      <c r="DL122" s="939">
        <v>21167</v>
      </c>
      <c r="DM122" s="939"/>
      <c r="DN122" s="939"/>
      <c r="DO122" s="939"/>
      <c r="DP122" s="939"/>
      <c r="DQ122" s="939">
        <v>46660</v>
      </c>
      <c r="DR122" s="939"/>
      <c r="DS122" s="939"/>
      <c r="DT122" s="939"/>
      <c r="DU122" s="939"/>
      <c r="DV122" s="940">
        <v>0.8</v>
      </c>
      <c r="DW122" s="940"/>
      <c r="DX122" s="940"/>
      <c r="DY122" s="940"/>
      <c r="DZ122" s="941"/>
    </row>
    <row r="123" spans="1:130" s="224" customFormat="1" ht="26.25" customHeight="1" x14ac:dyDescent="0.2">
      <c r="A123" s="1070"/>
      <c r="B123" s="962"/>
      <c r="C123" s="935" t="s">
        <v>436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450</v>
      </c>
      <c r="BP123" s="1018"/>
      <c r="BQ123" s="1076">
        <v>13398531</v>
      </c>
      <c r="BR123" s="1077"/>
      <c r="BS123" s="1077"/>
      <c r="BT123" s="1077"/>
      <c r="BU123" s="1077"/>
      <c r="BV123" s="1077">
        <v>13486069</v>
      </c>
      <c r="BW123" s="1077"/>
      <c r="BX123" s="1077"/>
      <c r="BY123" s="1077"/>
      <c r="BZ123" s="1077"/>
      <c r="CA123" s="1077">
        <v>13496771</v>
      </c>
      <c r="CB123" s="1077"/>
      <c r="CC123" s="1077"/>
      <c r="CD123" s="1077"/>
      <c r="CE123" s="1077"/>
      <c r="CF123" s="1014"/>
      <c r="CG123" s="1015"/>
      <c r="CH123" s="1015"/>
      <c r="CI123" s="1015"/>
      <c r="CJ123" s="1016"/>
      <c r="CK123" s="1022"/>
      <c r="CL123" s="1023"/>
      <c r="CM123" s="1023"/>
      <c r="CN123" s="1023"/>
      <c r="CO123" s="1024"/>
      <c r="CP123" s="1032" t="s">
        <v>389</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439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451</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30.3</v>
      </c>
      <c r="BR124" s="1040"/>
      <c r="BS124" s="1040"/>
      <c r="BT124" s="1040"/>
      <c r="BU124" s="1040"/>
      <c r="BV124" s="1040">
        <v>10.4</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452</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453</v>
      </c>
      <c r="CL125" s="1020"/>
      <c r="CM125" s="1020"/>
      <c r="CN125" s="1020"/>
      <c r="CO125" s="1021"/>
      <c r="CP125" s="942" t="s">
        <v>454</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455</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457</v>
      </c>
      <c r="AY127" s="1045"/>
      <c r="AZ127" s="1045"/>
      <c r="BA127" s="1045"/>
      <c r="BB127" s="1045"/>
      <c r="BC127" s="1045"/>
      <c r="BD127" s="1045"/>
      <c r="BE127" s="1046"/>
      <c r="BF127" s="1047" t="s">
        <v>458</v>
      </c>
      <c r="BG127" s="1045"/>
      <c r="BH127" s="1045"/>
      <c r="BI127" s="1045"/>
      <c r="BJ127" s="1045"/>
      <c r="BK127" s="1045"/>
      <c r="BL127" s="1046"/>
      <c r="BM127" s="1047" t="s">
        <v>459</v>
      </c>
      <c r="BN127" s="1045"/>
      <c r="BO127" s="1045"/>
      <c r="BP127" s="1045"/>
      <c r="BQ127" s="1045"/>
      <c r="BR127" s="1045"/>
      <c r="BS127" s="1046"/>
      <c r="BT127" s="1047" t="s">
        <v>460</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461</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462</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463</v>
      </c>
      <c r="X128" s="1056"/>
      <c r="Y128" s="1056"/>
      <c r="Z128" s="1057"/>
      <c r="AA128" s="1058">
        <v>117775</v>
      </c>
      <c r="AB128" s="1059"/>
      <c r="AC128" s="1059"/>
      <c r="AD128" s="1059"/>
      <c r="AE128" s="1060"/>
      <c r="AF128" s="1061">
        <v>107098</v>
      </c>
      <c r="AG128" s="1059"/>
      <c r="AH128" s="1059"/>
      <c r="AI128" s="1059"/>
      <c r="AJ128" s="1060"/>
      <c r="AK128" s="1061">
        <v>102742</v>
      </c>
      <c r="AL128" s="1059"/>
      <c r="AM128" s="1059"/>
      <c r="AN128" s="1059"/>
      <c r="AO128" s="1060"/>
      <c r="AP128" s="1062"/>
      <c r="AQ128" s="1063"/>
      <c r="AR128" s="1063"/>
      <c r="AS128" s="1063"/>
      <c r="AT128" s="1064"/>
      <c r="AU128" s="226"/>
      <c r="AV128" s="226"/>
      <c r="AW128" s="226"/>
      <c r="AX128" s="909" t="s">
        <v>464</v>
      </c>
      <c r="AY128" s="910"/>
      <c r="AZ128" s="910"/>
      <c r="BA128" s="910"/>
      <c r="BB128" s="910"/>
      <c r="BC128" s="910"/>
      <c r="BD128" s="910"/>
      <c r="BE128" s="911"/>
      <c r="BF128" s="1065" t="s">
        <v>122</v>
      </c>
      <c r="BG128" s="1066"/>
      <c r="BH128" s="1066"/>
      <c r="BI128" s="1066"/>
      <c r="BJ128" s="1066"/>
      <c r="BK128" s="1066"/>
      <c r="BL128" s="1067"/>
      <c r="BM128" s="1065">
        <v>14.13</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465</v>
      </c>
      <c r="CQ128" s="739"/>
      <c r="CR128" s="739"/>
      <c r="CS128" s="739"/>
      <c r="CT128" s="739"/>
      <c r="CU128" s="739"/>
      <c r="CV128" s="739"/>
      <c r="CW128" s="739"/>
      <c r="CX128" s="739"/>
      <c r="CY128" s="739"/>
      <c r="CZ128" s="739"/>
      <c r="DA128" s="739"/>
      <c r="DB128" s="739"/>
      <c r="DC128" s="739"/>
      <c r="DD128" s="739"/>
      <c r="DE128" s="739"/>
      <c r="DF128" s="1049"/>
      <c r="DG128" s="1050">
        <v>6000</v>
      </c>
      <c r="DH128" s="1051"/>
      <c r="DI128" s="1051"/>
      <c r="DJ128" s="1051"/>
      <c r="DK128" s="1051"/>
      <c r="DL128" s="1051">
        <v>3000</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466</v>
      </c>
      <c r="X129" s="1084"/>
      <c r="Y129" s="1084"/>
      <c r="Z129" s="1085"/>
      <c r="AA129" s="971">
        <v>7097903</v>
      </c>
      <c r="AB129" s="972"/>
      <c r="AC129" s="972"/>
      <c r="AD129" s="972"/>
      <c r="AE129" s="973"/>
      <c r="AF129" s="974">
        <v>6784699</v>
      </c>
      <c r="AG129" s="972"/>
      <c r="AH129" s="972"/>
      <c r="AI129" s="972"/>
      <c r="AJ129" s="973"/>
      <c r="AK129" s="974">
        <v>6771783</v>
      </c>
      <c r="AL129" s="972"/>
      <c r="AM129" s="972"/>
      <c r="AN129" s="972"/>
      <c r="AO129" s="973"/>
      <c r="AP129" s="1086"/>
      <c r="AQ129" s="1087"/>
      <c r="AR129" s="1087"/>
      <c r="AS129" s="1087"/>
      <c r="AT129" s="1088"/>
      <c r="AU129" s="227"/>
      <c r="AV129" s="227"/>
      <c r="AW129" s="227"/>
      <c r="AX129" s="1078" t="s">
        <v>467</v>
      </c>
      <c r="AY129" s="936"/>
      <c r="AZ129" s="936"/>
      <c r="BA129" s="936"/>
      <c r="BB129" s="936"/>
      <c r="BC129" s="936"/>
      <c r="BD129" s="936"/>
      <c r="BE129" s="937"/>
      <c r="BF129" s="1079" t="s">
        <v>122</v>
      </c>
      <c r="BG129" s="1080"/>
      <c r="BH129" s="1080"/>
      <c r="BI129" s="1080"/>
      <c r="BJ129" s="1080"/>
      <c r="BK129" s="1080"/>
      <c r="BL129" s="1081"/>
      <c r="BM129" s="1079">
        <v>19.13</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469</v>
      </c>
      <c r="X130" s="1084"/>
      <c r="Y130" s="1084"/>
      <c r="Z130" s="1085"/>
      <c r="AA130" s="971">
        <v>1025187</v>
      </c>
      <c r="AB130" s="972"/>
      <c r="AC130" s="972"/>
      <c r="AD130" s="972"/>
      <c r="AE130" s="973"/>
      <c r="AF130" s="974">
        <v>1042945</v>
      </c>
      <c r="AG130" s="972"/>
      <c r="AH130" s="972"/>
      <c r="AI130" s="972"/>
      <c r="AJ130" s="973"/>
      <c r="AK130" s="974">
        <v>1006758</v>
      </c>
      <c r="AL130" s="972"/>
      <c r="AM130" s="972"/>
      <c r="AN130" s="972"/>
      <c r="AO130" s="973"/>
      <c r="AP130" s="1086"/>
      <c r="AQ130" s="1087"/>
      <c r="AR130" s="1087"/>
      <c r="AS130" s="1087"/>
      <c r="AT130" s="1088"/>
      <c r="AU130" s="227"/>
      <c r="AV130" s="227"/>
      <c r="AW130" s="227"/>
      <c r="AX130" s="1078" t="s">
        <v>470</v>
      </c>
      <c r="AY130" s="936"/>
      <c r="AZ130" s="936"/>
      <c r="BA130" s="936"/>
      <c r="BB130" s="936"/>
      <c r="BC130" s="936"/>
      <c r="BD130" s="936"/>
      <c r="BE130" s="937"/>
      <c r="BF130" s="1114">
        <v>7.7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471</v>
      </c>
      <c r="X131" s="1121"/>
      <c r="Y131" s="1121"/>
      <c r="Z131" s="1122"/>
      <c r="AA131" s="1017">
        <v>6072716</v>
      </c>
      <c r="AB131" s="999"/>
      <c r="AC131" s="999"/>
      <c r="AD131" s="999"/>
      <c r="AE131" s="1000"/>
      <c r="AF131" s="998">
        <v>5741754</v>
      </c>
      <c r="AG131" s="999"/>
      <c r="AH131" s="999"/>
      <c r="AI131" s="999"/>
      <c r="AJ131" s="1000"/>
      <c r="AK131" s="998">
        <v>5765025</v>
      </c>
      <c r="AL131" s="999"/>
      <c r="AM131" s="999"/>
      <c r="AN131" s="999"/>
      <c r="AO131" s="1000"/>
      <c r="AP131" s="1123"/>
      <c r="AQ131" s="1124"/>
      <c r="AR131" s="1124"/>
      <c r="AS131" s="1124"/>
      <c r="AT131" s="1125"/>
      <c r="AU131" s="227"/>
      <c r="AV131" s="227"/>
      <c r="AW131" s="227"/>
      <c r="AX131" s="1096" t="s">
        <v>472</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474</v>
      </c>
      <c r="W132" s="1107"/>
      <c r="X132" s="1107"/>
      <c r="Y132" s="1107"/>
      <c r="Z132" s="1108"/>
      <c r="AA132" s="1109">
        <v>7.5220214480000003</v>
      </c>
      <c r="AB132" s="1110"/>
      <c r="AC132" s="1110"/>
      <c r="AD132" s="1110"/>
      <c r="AE132" s="1111"/>
      <c r="AF132" s="1112">
        <v>7.6910296049999998</v>
      </c>
      <c r="AG132" s="1110"/>
      <c r="AH132" s="1110"/>
      <c r="AI132" s="1110"/>
      <c r="AJ132" s="1111"/>
      <c r="AK132" s="1112">
        <v>7.9848374580000003</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475</v>
      </c>
      <c r="W133" s="1090"/>
      <c r="X133" s="1090"/>
      <c r="Y133" s="1090"/>
      <c r="Z133" s="1091"/>
      <c r="AA133" s="1092">
        <v>8.5</v>
      </c>
      <c r="AB133" s="1093"/>
      <c r="AC133" s="1093"/>
      <c r="AD133" s="1093"/>
      <c r="AE133" s="1094"/>
      <c r="AF133" s="1092">
        <v>7.9</v>
      </c>
      <c r="AG133" s="1093"/>
      <c r="AH133" s="1093"/>
      <c r="AI133" s="1093"/>
      <c r="AJ133" s="1094"/>
      <c r="AK133" s="1092">
        <v>7.7</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N/N4MfR0Jgp2I7kiUJKvECqx0MxiflOOqrLgXorrP/vsUFGMXy9ygBbi91ze2MyvtTAZ+R5K0kTlHDolRQdXA==" saltValue="Zj4e419wiSCRgHqnoSZYI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476</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LcvtfV+oMz8DhB0fDjxiETEl9GKyrBs2Lgrz2fal2COGEax2yVTzB9UPD1L+P7iBEF62Qob8j2yiNFCHDIteug==" saltValue="h7Yb6qBHAK0JRIapSM/v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HXHnIVOPpLBD5FVT1YC5Jb3Gq8112lg+tPtq0GW5244lL4iTr/CJQ1AJ/YFYo5QzKMW6JZdjqolvdhje0ya6g==" saltValue="fsK3Gb8EL6F+g06EmXt3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478</v>
      </c>
      <c r="AL6" s="260"/>
      <c r="AM6" s="260"/>
      <c r="AN6" s="260"/>
    </row>
    <row r="7" spans="1:46" ht="13.5" customHeight="1" x14ac:dyDescent="0.2">
      <c r="A7" s="259"/>
      <c r="AK7" s="262"/>
      <c r="AL7" s="263"/>
      <c r="AM7" s="263"/>
      <c r="AN7" s="264"/>
      <c r="AO7" s="1127" t="s">
        <v>479</v>
      </c>
      <c r="AP7" s="265"/>
      <c r="AQ7" s="266" t="s">
        <v>480</v>
      </c>
      <c r="AR7" s="267"/>
    </row>
    <row r="8" spans="1:46" ht="13" x14ac:dyDescent="0.2">
      <c r="A8" s="259"/>
      <c r="AK8" s="268"/>
      <c r="AL8" s="269"/>
      <c r="AM8" s="269"/>
      <c r="AN8" s="270"/>
      <c r="AO8" s="1128"/>
      <c r="AP8" s="271" t="s">
        <v>481</v>
      </c>
      <c r="AQ8" s="272" t="s">
        <v>482</v>
      </c>
      <c r="AR8" s="273" t="s">
        <v>483</v>
      </c>
    </row>
    <row r="9" spans="1:46" ht="13" x14ac:dyDescent="0.2">
      <c r="A9" s="259"/>
      <c r="AK9" s="1129" t="s">
        <v>484</v>
      </c>
      <c r="AL9" s="1130"/>
      <c r="AM9" s="1130"/>
      <c r="AN9" s="1131"/>
      <c r="AO9" s="274">
        <v>2516346</v>
      </c>
      <c r="AP9" s="274">
        <v>149409</v>
      </c>
      <c r="AQ9" s="275">
        <v>107616</v>
      </c>
      <c r="AR9" s="276">
        <v>38.799999999999997</v>
      </c>
    </row>
    <row r="10" spans="1:46" ht="13.5" customHeight="1" x14ac:dyDescent="0.2">
      <c r="A10" s="259"/>
      <c r="AK10" s="1129" t="s">
        <v>485</v>
      </c>
      <c r="AL10" s="1130"/>
      <c r="AM10" s="1130"/>
      <c r="AN10" s="1131"/>
      <c r="AO10" s="277">
        <v>15244</v>
      </c>
      <c r="AP10" s="277">
        <v>905</v>
      </c>
      <c r="AQ10" s="278">
        <v>10095</v>
      </c>
      <c r="AR10" s="279">
        <v>-91</v>
      </c>
    </row>
    <row r="11" spans="1:46" ht="13.5" customHeight="1" x14ac:dyDescent="0.2">
      <c r="A11" s="259"/>
      <c r="AK11" s="1129" t="s">
        <v>486</v>
      </c>
      <c r="AL11" s="1130"/>
      <c r="AM11" s="1130"/>
      <c r="AN11" s="1131"/>
      <c r="AO11" s="277" t="s">
        <v>487</v>
      </c>
      <c r="AP11" s="277" t="s">
        <v>487</v>
      </c>
      <c r="AQ11" s="278">
        <v>1704</v>
      </c>
      <c r="AR11" s="279" t="s">
        <v>487</v>
      </c>
    </row>
    <row r="12" spans="1:46" ht="13.5" customHeight="1" x14ac:dyDescent="0.2">
      <c r="A12" s="259"/>
      <c r="AK12" s="1129" t="s">
        <v>488</v>
      </c>
      <c r="AL12" s="1130"/>
      <c r="AM12" s="1130"/>
      <c r="AN12" s="1131"/>
      <c r="AO12" s="277" t="s">
        <v>487</v>
      </c>
      <c r="AP12" s="277" t="s">
        <v>487</v>
      </c>
      <c r="AQ12" s="278">
        <v>7</v>
      </c>
      <c r="AR12" s="279" t="s">
        <v>487</v>
      </c>
    </row>
    <row r="13" spans="1:46" ht="13.5" customHeight="1" x14ac:dyDescent="0.2">
      <c r="A13" s="259"/>
      <c r="AK13" s="1129" t="s">
        <v>489</v>
      </c>
      <c r="AL13" s="1130"/>
      <c r="AM13" s="1130"/>
      <c r="AN13" s="1131"/>
      <c r="AO13" s="277">
        <v>59605</v>
      </c>
      <c r="AP13" s="277">
        <v>3539</v>
      </c>
      <c r="AQ13" s="278">
        <v>4110</v>
      </c>
      <c r="AR13" s="279">
        <v>-13.9</v>
      </c>
    </row>
    <row r="14" spans="1:46" ht="13.5" customHeight="1" x14ac:dyDescent="0.2">
      <c r="A14" s="259"/>
      <c r="AK14" s="1129" t="s">
        <v>490</v>
      </c>
      <c r="AL14" s="1130"/>
      <c r="AM14" s="1130"/>
      <c r="AN14" s="1131"/>
      <c r="AO14" s="277">
        <v>33308</v>
      </c>
      <c r="AP14" s="277">
        <v>1978</v>
      </c>
      <c r="AQ14" s="278">
        <v>2451</v>
      </c>
      <c r="AR14" s="279">
        <v>-19.3</v>
      </c>
    </row>
    <row r="15" spans="1:46" ht="13.5" customHeight="1" x14ac:dyDescent="0.2">
      <c r="A15" s="259"/>
      <c r="AK15" s="1132" t="s">
        <v>491</v>
      </c>
      <c r="AL15" s="1133"/>
      <c r="AM15" s="1133"/>
      <c r="AN15" s="1134"/>
      <c r="AO15" s="277">
        <v>-88913</v>
      </c>
      <c r="AP15" s="277">
        <v>-5279</v>
      </c>
      <c r="AQ15" s="278">
        <v>-6399</v>
      </c>
      <c r="AR15" s="279">
        <v>-17.5</v>
      </c>
    </row>
    <row r="16" spans="1:46" ht="13" x14ac:dyDescent="0.2">
      <c r="A16" s="259"/>
      <c r="AK16" s="1132" t="s">
        <v>177</v>
      </c>
      <c r="AL16" s="1133"/>
      <c r="AM16" s="1133"/>
      <c r="AN16" s="1134"/>
      <c r="AO16" s="277">
        <v>2535590</v>
      </c>
      <c r="AP16" s="277">
        <v>150552</v>
      </c>
      <c r="AQ16" s="278">
        <v>119584</v>
      </c>
      <c r="AR16" s="279">
        <v>25.9</v>
      </c>
    </row>
    <row r="17" spans="1:46" ht="13" x14ac:dyDescent="0.2">
      <c r="A17" s="259"/>
    </row>
    <row r="18" spans="1:46" ht="13" x14ac:dyDescent="0.2">
      <c r="A18" s="259"/>
      <c r="AQ18" s="280"/>
      <c r="AR18" s="280"/>
    </row>
    <row r="19" spans="1:46" ht="13" x14ac:dyDescent="0.2">
      <c r="A19" s="259"/>
      <c r="AK19" s="255" t="s">
        <v>492</v>
      </c>
    </row>
    <row r="20" spans="1:46" ht="13" x14ac:dyDescent="0.2">
      <c r="A20" s="259"/>
      <c r="AK20" s="281"/>
      <c r="AL20" s="282"/>
      <c r="AM20" s="282"/>
      <c r="AN20" s="283"/>
      <c r="AO20" s="284" t="s">
        <v>493</v>
      </c>
      <c r="AP20" s="285" t="s">
        <v>494</v>
      </c>
      <c r="AQ20" s="286" t="s">
        <v>495</v>
      </c>
      <c r="AR20" s="287"/>
    </row>
    <row r="21" spans="1:46" s="260" customFormat="1" ht="13" x14ac:dyDescent="0.2">
      <c r="A21" s="288"/>
      <c r="AK21" s="1135" t="s">
        <v>496</v>
      </c>
      <c r="AL21" s="1136"/>
      <c r="AM21" s="1136"/>
      <c r="AN21" s="1137"/>
      <c r="AO21" s="289">
        <v>16.329999999999998</v>
      </c>
      <c r="AP21" s="290">
        <v>10.86</v>
      </c>
      <c r="AQ21" s="291">
        <v>5.47</v>
      </c>
      <c r="AS21" s="292"/>
      <c r="AT21" s="288"/>
    </row>
    <row r="22" spans="1:46" s="260" customFormat="1" ht="13" x14ac:dyDescent="0.2">
      <c r="A22" s="288"/>
      <c r="AK22" s="1135" t="s">
        <v>497</v>
      </c>
      <c r="AL22" s="1136"/>
      <c r="AM22" s="1136"/>
      <c r="AN22" s="1137"/>
      <c r="AO22" s="293">
        <v>96.1</v>
      </c>
      <c r="AP22" s="294">
        <v>97.3</v>
      </c>
      <c r="AQ22" s="295">
        <v>-1.2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498</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500</v>
      </c>
      <c r="AL29" s="260"/>
      <c r="AM29" s="260"/>
      <c r="AN29" s="260"/>
      <c r="AS29" s="302"/>
    </row>
    <row r="30" spans="1:46" ht="13.5" customHeight="1" x14ac:dyDescent="0.2">
      <c r="A30" s="259"/>
      <c r="AK30" s="262"/>
      <c r="AL30" s="263"/>
      <c r="AM30" s="263"/>
      <c r="AN30" s="264"/>
      <c r="AO30" s="1127" t="s">
        <v>479</v>
      </c>
      <c r="AP30" s="265"/>
      <c r="AQ30" s="266" t="s">
        <v>480</v>
      </c>
      <c r="AR30" s="267"/>
    </row>
    <row r="31" spans="1:46" ht="13" x14ac:dyDescent="0.2">
      <c r="A31" s="259"/>
      <c r="AK31" s="268"/>
      <c r="AL31" s="269"/>
      <c r="AM31" s="269"/>
      <c r="AN31" s="270"/>
      <c r="AO31" s="1128"/>
      <c r="AP31" s="271" t="s">
        <v>481</v>
      </c>
      <c r="AQ31" s="272" t="s">
        <v>482</v>
      </c>
      <c r="AR31" s="273" t="s">
        <v>483</v>
      </c>
    </row>
    <row r="32" spans="1:46" ht="27" customHeight="1" x14ac:dyDescent="0.2">
      <c r="A32" s="259"/>
      <c r="AK32" s="1143" t="s">
        <v>501</v>
      </c>
      <c r="AL32" s="1144"/>
      <c r="AM32" s="1144"/>
      <c r="AN32" s="1145"/>
      <c r="AO32" s="303">
        <v>1369164</v>
      </c>
      <c r="AP32" s="303">
        <v>81295</v>
      </c>
      <c r="AQ32" s="304">
        <v>75090</v>
      </c>
      <c r="AR32" s="305">
        <v>8.3000000000000007</v>
      </c>
    </row>
    <row r="33" spans="1:46" ht="13.5" customHeight="1" x14ac:dyDescent="0.2">
      <c r="A33" s="259"/>
      <c r="AK33" s="1143" t="s">
        <v>502</v>
      </c>
      <c r="AL33" s="1144"/>
      <c r="AM33" s="1144"/>
      <c r="AN33" s="1145"/>
      <c r="AO33" s="303" t="s">
        <v>487</v>
      </c>
      <c r="AP33" s="303" t="s">
        <v>487</v>
      </c>
      <c r="AQ33" s="304" t="s">
        <v>487</v>
      </c>
      <c r="AR33" s="305" t="s">
        <v>487</v>
      </c>
    </row>
    <row r="34" spans="1:46" ht="27" customHeight="1" x14ac:dyDescent="0.2">
      <c r="A34" s="259"/>
      <c r="AK34" s="1143" t="s">
        <v>503</v>
      </c>
      <c r="AL34" s="1144"/>
      <c r="AM34" s="1144"/>
      <c r="AN34" s="1145"/>
      <c r="AO34" s="303" t="s">
        <v>487</v>
      </c>
      <c r="AP34" s="303" t="s">
        <v>487</v>
      </c>
      <c r="AQ34" s="304">
        <v>1</v>
      </c>
      <c r="AR34" s="305" t="s">
        <v>487</v>
      </c>
    </row>
    <row r="35" spans="1:46" ht="27" customHeight="1" x14ac:dyDescent="0.2">
      <c r="A35" s="259"/>
      <c r="AK35" s="1143" t="s">
        <v>504</v>
      </c>
      <c r="AL35" s="1144"/>
      <c r="AM35" s="1144"/>
      <c r="AN35" s="1145"/>
      <c r="AO35" s="303">
        <v>82900</v>
      </c>
      <c r="AP35" s="303">
        <v>4922</v>
      </c>
      <c r="AQ35" s="304">
        <v>17211</v>
      </c>
      <c r="AR35" s="305">
        <v>-71.400000000000006</v>
      </c>
    </row>
    <row r="36" spans="1:46" ht="27" customHeight="1" x14ac:dyDescent="0.2">
      <c r="A36" s="259"/>
      <c r="AK36" s="1143" t="s">
        <v>505</v>
      </c>
      <c r="AL36" s="1144"/>
      <c r="AM36" s="1144"/>
      <c r="AN36" s="1145"/>
      <c r="AO36" s="303">
        <v>117764</v>
      </c>
      <c r="AP36" s="303">
        <v>6992</v>
      </c>
      <c r="AQ36" s="304">
        <v>2478</v>
      </c>
      <c r="AR36" s="305">
        <v>182.2</v>
      </c>
    </row>
    <row r="37" spans="1:46" ht="13.5" customHeight="1" x14ac:dyDescent="0.2">
      <c r="A37" s="259"/>
      <c r="AK37" s="1143" t="s">
        <v>506</v>
      </c>
      <c r="AL37" s="1144"/>
      <c r="AM37" s="1144"/>
      <c r="AN37" s="1145"/>
      <c r="AO37" s="303" t="s">
        <v>487</v>
      </c>
      <c r="AP37" s="303" t="s">
        <v>487</v>
      </c>
      <c r="AQ37" s="304">
        <v>654</v>
      </c>
      <c r="AR37" s="305" t="s">
        <v>487</v>
      </c>
    </row>
    <row r="38" spans="1:46" ht="27" customHeight="1" x14ac:dyDescent="0.2">
      <c r="A38" s="259"/>
      <c r="AK38" s="1146" t="s">
        <v>507</v>
      </c>
      <c r="AL38" s="1147"/>
      <c r="AM38" s="1147"/>
      <c r="AN38" s="1148"/>
      <c r="AO38" s="306" t="s">
        <v>487</v>
      </c>
      <c r="AP38" s="306" t="s">
        <v>487</v>
      </c>
      <c r="AQ38" s="307">
        <v>4</v>
      </c>
      <c r="AR38" s="295" t="s">
        <v>487</v>
      </c>
      <c r="AS38" s="302"/>
    </row>
    <row r="39" spans="1:46" ht="13" x14ac:dyDescent="0.2">
      <c r="A39" s="259"/>
      <c r="AK39" s="1146" t="s">
        <v>508</v>
      </c>
      <c r="AL39" s="1147"/>
      <c r="AM39" s="1147"/>
      <c r="AN39" s="1148"/>
      <c r="AO39" s="303">
        <v>-102742</v>
      </c>
      <c r="AP39" s="303">
        <v>-6100</v>
      </c>
      <c r="AQ39" s="304">
        <v>-3502</v>
      </c>
      <c r="AR39" s="305">
        <v>74.2</v>
      </c>
      <c r="AS39" s="302"/>
    </row>
    <row r="40" spans="1:46" ht="27" customHeight="1" x14ac:dyDescent="0.2">
      <c r="A40" s="259"/>
      <c r="AK40" s="1143" t="s">
        <v>509</v>
      </c>
      <c r="AL40" s="1144"/>
      <c r="AM40" s="1144"/>
      <c r="AN40" s="1145"/>
      <c r="AO40" s="303">
        <v>-1006758</v>
      </c>
      <c r="AP40" s="303">
        <v>-59777</v>
      </c>
      <c r="AQ40" s="304">
        <v>-63750</v>
      </c>
      <c r="AR40" s="305">
        <v>-6.2</v>
      </c>
      <c r="AS40" s="302"/>
    </row>
    <row r="41" spans="1:46" ht="13" x14ac:dyDescent="0.2">
      <c r="A41" s="259"/>
      <c r="AK41" s="1149" t="s">
        <v>287</v>
      </c>
      <c r="AL41" s="1150"/>
      <c r="AM41" s="1150"/>
      <c r="AN41" s="1151"/>
      <c r="AO41" s="303">
        <v>460328</v>
      </c>
      <c r="AP41" s="303">
        <v>27332</v>
      </c>
      <c r="AQ41" s="304">
        <v>28185</v>
      </c>
      <c r="AR41" s="305">
        <v>-3</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 x14ac:dyDescent="0.2">
      <c r="A48" s="259"/>
      <c r="AK48" s="313" t="s">
        <v>511</v>
      </c>
      <c r="AL48" s="313"/>
      <c r="AM48" s="313"/>
      <c r="AN48" s="313"/>
      <c r="AO48" s="313"/>
      <c r="AP48" s="313"/>
      <c r="AQ48" s="314"/>
      <c r="AR48" s="313"/>
    </row>
    <row r="49" spans="1:44" ht="13.5" customHeight="1" x14ac:dyDescent="0.2">
      <c r="A49" s="259"/>
      <c r="AK49" s="315"/>
      <c r="AL49" s="316"/>
      <c r="AM49" s="1138" t="s">
        <v>479</v>
      </c>
      <c r="AN49" s="1140" t="s">
        <v>512</v>
      </c>
      <c r="AO49" s="1141"/>
      <c r="AP49" s="1141"/>
      <c r="AQ49" s="1141"/>
      <c r="AR49" s="1142"/>
    </row>
    <row r="50" spans="1:44" ht="13" x14ac:dyDescent="0.2">
      <c r="A50" s="259"/>
      <c r="AK50" s="317"/>
      <c r="AL50" s="318"/>
      <c r="AM50" s="1139"/>
      <c r="AN50" s="319" t="s">
        <v>513</v>
      </c>
      <c r="AO50" s="320" t="s">
        <v>514</v>
      </c>
      <c r="AP50" s="321" t="s">
        <v>515</v>
      </c>
      <c r="AQ50" s="322" t="s">
        <v>516</v>
      </c>
      <c r="AR50" s="323" t="s">
        <v>517</v>
      </c>
    </row>
    <row r="51" spans="1:44" ht="13" x14ac:dyDescent="0.2">
      <c r="A51" s="259"/>
      <c r="AK51" s="315" t="s">
        <v>518</v>
      </c>
      <c r="AL51" s="316"/>
      <c r="AM51" s="324">
        <v>1679149</v>
      </c>
      <c r="AN51" s="325">
        <v>90652</v>
      </c>
      <c r="AO51" s="326">
        <v>72.099999999999994</v>
      </c>
      <c r="AP51" s="327">
        <v>94081</v>
      </c>
      <c r="AQ51" s="328">
        <v>10.5</v>
      </c>
      <c r="AR51" s="329">
        <v>61.6</v>
      </c>
    </row>
    <row r="52" spans="1:44" ht="13" x14ac:dyDescent="0.2">
      <c r="A52" s="259"/>
      <c r="AK52" s="330"/>
      <c r="AL52" s="331" t="s">
        <v>519</v>
      </c>
      <c r="AM52" s="332">
        <v>421222</v>
      </c>
      <c r="AN52" s="333">
        <v>22740</v>
      </c>
      <c r="AO52" s="334">
        <v>-30.1</v>
      </c>
      <c r="AP52" s="335">
        <v>48949</v>
      </c>
      <c r="AQ52" s="336">
        <v>11.5</v>
      </c>
      <c r="AR52" s="337">
        <v>-41.6</v>
      </c>
    </row>
    <row r="53" spans="1:44" ht="13" x14ac:dyDescent="0.2">
      <c r="A53" s="259"/>
      <c r="AK53" s="315" t="s">
        <v>520</v>
      </c>
      <c r="AL53" s="316"/>
      <c r="AM53" s="324">
        <v>2147463</v>
      </c>
      <c r="AN53" s="325">
        <v>119065</v>
      </c>
      <c r="AO53" s="326">
        <v>31.3</v>
      </c>
      <c r="AP53" s="327">
        <v>92632</v>
      </c>
      <c r="AQ53" s="328">
        <v>-1.5</v>
      </c>
      <c r="AR53" s="329">
        <v>32.799999999999997</v>
      </c>
    </row>
    <row r="54" spans="1:44" ht="13" x14ac:dyDescent="0.2">
      <c r="A54" s="259"/>
      <c r="AK54" s="330"/>
      <c r="AL54" s="331" t="s">
        <v>519</v>
      </c>
      <c r="AM54" s="332">
        <v>730836</v>
      </c>
      <c r="AN54" s="333">
        <v>40521</v>
      </c>
      <c r="AO54" s="334">
        <v>78.2</v>
      </c>
      <c r="AP54" s="335">
        <v>47978</v>
      </c>
      <c r="AQ54" s="336">
        <v>-2</v>
      </c>
      <c r="AR54" s="337">
        <v>80.2</v>
      </c>
    </row>
    <row r="55" spans="1:44" ht="13" x14ac:dyDescent="0.2">
      <c r="A55" s="259"/>
      <c r="AK55" s="315" t="s">
        <v>521</v>
      </c>
      <c r="AL55" s="316"/>
      <c r="AM55" s="324">
        <v>1021992</v>
      </c>
      <c r="AN55" s="325">
        <v>57910</v>
      </c>
      <c r="AO55" s="326">
        <v>-51.4</v>
      </c>
      <c r="AP55" s="327">
        <v>96469</v>
      </c>
      <c r="AQ55" s="328">
        <v>4.0999999999999996</v>
      </c>
      <c r="AR55" s="329">
        <v>-55.5</v>
      </c>
    </row>
    <row r="56" spans="1:44" ht="13" x14ac:dyDescent="0.2">
      <c r="A56" s="259"/>
      <c r="AK56" s="330"/>
      <c r="AL56" s="331" t="s">
        <v>519</v>
      </c>
      <c r="AM56" s="332">
        <v>646263</v>
      </c>
      <c r="AN56" s="333">
        <v>36620</v>
      </c>
      <c r="AO56" s="334">
        <v>-9.6</v>
      </c>
      <c r="AP56" s="335">
        <v>49775</v>
      </c>
      <c r="AQ56" s="336">
        <v>3.7</v>
      </c>
      <c r="AR56" s="337">
        <v>-13.3</v>
      </c>
    </row>
    <row r="57" spans="1:44" ht="13" x14ac:dyDescent="0.2">
      <c r="A57" s="259"/>
      <c r="AK57" s="315" t="s">
        <v>522</v>
      </c>
      <c r="AL57" s="316"/>
      <c r="AM57" s="324">
        <v>607123</v>
      </c>
      <c r="AN57" s="325">
        <v>35267</v>
      </c>
      <c r="AO57" s="326">
        <v>-39.1</v>
      </c>
      <c r="AP57" s="327">
        <v>85743</v>
      </c>
      <c r="AQ57" s="328">
        <v>-11.1</v>
      </c>
      <c r="AR57" s="329">
        <v>-28</v>
      </c>
    </row>
    <row r="58" spans="1:44" ht="13" x14ac:dyDescent="0.2">
      <c r="A58" s="259"/>
      <c r="AK58" s="330"/>
      <c r="AL58" s="331" t="s">
        <v>519</v>
      </c>
      <c r="AM58" s="332">
        <v>204846</v>
      </c>
      <c r="AN58" s="333">
        <v>11899</v>
      </c>
      <c r="AO58" s="334">
        <v>-67.5</v>
      </c>
      <c r="AP58" s="335">
        <v>45231</v>
      </c>
      <c r="AQ58" s="336">
        <v>-9.1</v>
      </c>
      <c r="AR58" s="337">
        <v>-58.4</v>
      </c>
    </row>
    <row r="59" spans="1:44" ht="13" x14ac:dyDescent="0.2">
      <c r="A59" s="259"/>
      <c r="AK59" s="315" t="s">
        <v>523</v>
      </c>
      <c r="AL59" s="316"/>
      <c r="AM59" s="324">
        <v>1152587</v>
      </c>
      <c r="AN59" s="325">
        <v>68435</v>
      </c>
      <c r="AO59" s="326">
        <v>94</v>
      </c>
      <c r="AP59" s="327">
        <v>92509</v>
      </c>
      <c r="AQ59" s="328">
        <v>7.9</v>
      </c>
      <c r="AR59" s="329">
        <v>86.1</v>
      </c>
    </row>
    <row r="60" spans="1:44" ht="13" x14ac:dyDescent="0.2">
      <c r="A60" s="259"/>
      <c r="AK60" s="330"/>
      <c r="AL60" s="331" t="s">
        <v>519</v>
      </c>
      <c r="AM60" s="332">
        <v>497956</v>
      </c>
      <c r="AN60" s="333">
        <v>29566</v>
      </c>
      <c r="AO60" s="334">
        <v>148.5</v>
      </c>
      <c r="AP60" s="335">
        <v>52274</v>
      </c>
      <c r="AQ60" s="336">
        <v>15.6</v>
      </c>
      <c r="AR60" s="337">
        <v>132.9</v>
      </c>
    </row>
    <row r="61" spans="1:44" ht="13" x14ac:dyDescent="0.2">
      <c r="A61" s="259"/>
      <c r="AK61" s="315" t="s">
        <v>524</v>
      </c>
      <c r="AL61" s="338"/>
      <c r="AM61" s="324">
        <v>1321663</v>
      </c>
      <c r="AN61" s="325">
        <v>74266</v>
      </c>
      <c r="AO61" s="326">
        <v>21.4</v>
      </c>
      <c r="AP61" s="327">
        <v>92287</v>
      </c>
      <c r="AQ61" s="339">
        <v>2</v>
      </c>
      <c r="AR61" s="329">
        <v>19.399999999999999</v>
      </c>
    </row>
    <row r="62" spans="1:44" ht="13" x14ac:dyDescent="0.2">
      <c r="A62" s="259"/>
      <c r="AK62" s="330"/>
      <c r="AL62" s="331" t="s">
        <v>519</v>
      </c>
      <c r="AM62" s="332">
        <v>500225</v>
      </c>
      <c r="AN62" s="333">
        <v>28269</v>
      </c>
      <c r="AO62" s="334">
        <v>23.9</v>
      </c>
      <c r="AP62" s="335">
        <v>48841</v>
      </c>
      <c r="AQ62" s="336">
        <v>3.9</v>
      </c>
      <c r="AR62" s="337">
        <v>20</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Ob7fqVX85N0+c8+rA7DhlTcRiwEEme2jALfhvG1P5WfhoE/yuNI/NE/IqOpm60t6gewhs0fMhlYFzQVlwFwrkw==" saltValue="qpUk7k7EGcMbOof4b1Ky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12It5pmZs8AVbvOmdekzJ9b4yP0hpDPOM0JfI8IpVFYVJbhIoXxcDJmXIdUguWkjXLbgaQbrRNCgBt+fcx51+g==" saltValue="OZFT7oNzlScgq/WIHI+G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x73WIzcbbI9eD6YmlOnXjxISim0EkbOr9K9f2ov03G09us0hNng1tyhEDhdyJF61QkBupgmEwHH10npdGQd9BA==" saltValue="2CzCCowpXy6n13A7TgCOi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52" t="s">
        <v>3</v>
      </c>
      <c r="D47" s="1152"/>
      <c r="E47" s="1153"/>
      <c r="F47" s="11">
        <v>8.66</v>
      </c>
      <c r="G47" s="12">
        <v>10.77</v>
      </c>
      <c r="H47" s="12">
        <v>12.13</v>
      </c>
      <c r="I47" s="12">
        <v>15.92</v>
      </c>
      <c r="J47" s="13">
        <v>20.11</v>
      </c>
    </row>
    <row r="48" spans="2:10" ht="57.75" customHeight="1" x14ac:dyDescent="0.2">
      <c r="B48" s="14"/>
      <c r="C48" s="1154" t="s">
        <v>4</v>
      </c>
      <c r="D48" s="1154"/>
      <c r="E48" s="1155"/>
      <c r="F48" s="15">
        <v>5.43</v>
      </c>
      <c r="G48" s="16">
        <v>7.57</v>
      </c>
      <c r="H48" s="16">
        <v>12.26</v>
      </c>
      <c r="I48" s="16">
        <v>9.15</v>
      </c>
      <c r="J48" s="17">
        <v>6.93</v>
      </c>
    </row>
    <row r="49" spans="2:10" ht="57.75" customHeight="1" thickBot="1" x14ac:dyDescent="0.25">
      <c r="B49" s="18"/>
      <c r="C49" s="1156" t="s">
        <v>5</v>
      </c>
      <c r="D49" s="1156"/>
      <c r="E49" s="1157"/>
      <c r="F49" s="19" t="s">
        <v>531</v>
      </c>
      <c r="G49" s="20">
        <v>4.83</v>
      </c>
      <c r="H49" s="20">
        <v>7.13</v>
      </c>
      <c r="I49" s="20" t="s">
        <v>532</v>
      </c>
      <c r="J49" s="21">
        <v>1.92</v>
      </c>
    </row>
    <row r="50" spans="2:10" ht="13" x14ac:dyDescent="0.2"/>
  </sheetData>
  <sheetProtection algorithmName="SHA-512" hashValue="EKD9x98LCOjfD7dQkDYiECnP5xuTaaYxCFPDPVmsyzH9BQw5lyMpx/UuYTMUpo/m7gioGY0vjVRhGSw58oOKuQ==" saltValue="VHg6RF6OUAZcDaL/TaYu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