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400F3641-BD02-4FAD-851D-28012864ACB7}"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<sst xmlns="http://schemas.openxmlformats.org/spreadsheetml/2006/main" count="1149" uniqueCount="570">
  <si>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</si>
  <si>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</si>
  <si>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</si>
  <si>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</si>
  <si>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</si>
  <si>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</si>
  <si>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</si>
  <si>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</si>
  <si>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</si>
  <si>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</si>
  <si>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</si>
  <si>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</si>
  <si>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</si>
  <si>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</si>
  <si>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</si>
  <si>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</si>
  <si>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</si>
  <si>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</si>
  <si>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</si>
  <si>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</si>
  <si>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</si>
  <si>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</si>
  <si>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</si>
  <si>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</si>
  <si>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</si>
  <si>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</si>
  <si>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</si>
  <si>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</si>
  <si>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</si>
  <si>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</si>
  <si>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</si>
  <si>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</si>
  <si>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</si>
  <si>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</si>
  <si>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</si>
  <si>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</si>
  <si>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</si>
  <si>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</si>
  <si>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</si>
  <si>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</si>
  <si>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</si>
  <si>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</si>
  <si>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</si>
  <si>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</si>
  <si>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</si>
  <si>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</si>
  <si>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</si>
  <si>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</si>
  <si>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</si>
  <si>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</si>
  <si>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</si>
  <si>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</si>
  <si>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</si>
  <si>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</si>
  <si>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</si>
  <si>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</si>
  <si>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</si>
  <si>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</si>
  <si>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</si>
  <si>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</si>
  <si>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</si>
  <si>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</si>
  <si>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</si>
  <si>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</si>
  <si>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</si>
  <si>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</si>
  <si>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</si>
  <si>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</si>
  <si>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</si>
  <si>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</si>
  <si>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</si>
  <si>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</si>
  <si>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</si>
  <si>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</si>
  <si>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</si>
  <si>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</si>
  <si>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</si>
  <si>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</si>
  <si>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</si>
  <si>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</si>
  <si>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</si>
  <si>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</si>
  <si>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</si>
  <si>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</si>
  <si>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</si>
  <si>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</si>
  <si>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</si>
  <si>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</si>
  <si>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</si>
  <si>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</si>
  <si>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</si>
  <si>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</si>
  <si>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</si>
  <si>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</si>
  <si>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</si>
  <si>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</si>
  <si>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</si>
  <si>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</si>
  <si>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</si>
  <si>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</si>
  <si>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</si>
  <si>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</si>
  <si>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</si>
  <si>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</si>
  <si>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</si>
  <si>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</si>
  <si>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</si>
  <si>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</si>
  <si>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</si>
  <si>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</si>
  <si>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</si>
  <si>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</si>
  <si>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</si>
  <si>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</si>
  <si>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</si>
  <si>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</si>
  <si>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</si>
  <si>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</si>
  <si>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</si>
  <si>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</si>
  <si>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</si>
  <si>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</si>
  <si>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</si>
  <si>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</si>
  <si>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</si>
  <si>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</si>
  <si>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</si>
  <si>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</si>
  <si>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</si>
  <si>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</si>
  <si>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</si>
  <si>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</si>
  <si>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</si>
  <si>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</si>
  <si>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</si>
  <si>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</si>
  <si>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</si>
  <si>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</si>
  <si>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</si>
  <si>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</si>
  <si>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</si>
  <si>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</si>
  <si>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</si>
  <si>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</si>
  <si>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</si>
  <si>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</si>
  <si>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</si>
  <si>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</si>
  <si>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</si>
  <si>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</si>
  <si>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</si>
  <si>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</si>
  <si>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</si>
  <si>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</si>
  <si>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</si>
  <si>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</si>
  <si>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</si>
  <si>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</si>
  <si>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</si>
  <si>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</si>
  <si>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</si>
  <si>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</si>
  <si>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</si>
  <si>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</si>
  <si>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</si>
  <si>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</si>
  <si>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</si>
  <si>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</si>
  <si>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</si>
  <si>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</si>
  <si>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</si>
  <si>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</si>
  <si>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</si>
  <si>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</si>
  <si>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</si>
  <si>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</si>
  <si>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</si>
  <si>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</si>
  <si>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</si>
  <si>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</si>
  <si>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</si>
  <si>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</si>
  <si>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</si>
  <si>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</si>
  <si>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</si>
  <si>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</si>
  <si>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</si>
  <si>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</si>
  <si>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</si>
  <si>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</si>
  <si>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</si>
  <si>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</si>
  <si>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</si>
  <si>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</si>
  <si>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</si>
  <si>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</si>
  <si>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</si>
  <si>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</si>
  <si>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</si>
  <si>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</si>
  <si>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</si>
  <si>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</si>
  <si>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</si>
  <si>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</si>
  <si>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三重県大紀町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</si>
  <si>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</si>
  <si>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</si>
  <si>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</si>
  <si>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</si>
  <si>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</si>
  <si>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</si>
  <si>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</si>
  <si>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</si>
  <si>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</si>
  <si>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</si>
  <si>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</si>
  <si>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</si>
  <si>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</si>
  <si>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</si>
  <si>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</si>
  <si>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</si>
  <si>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</si>
  <si>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</si>
  <si>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</si>
  <si>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</si>
  <si>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</si>
  <si>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</si>
  <si>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</si>
  <si>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</si>
  <si>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</si>
  <si>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</si>
  <si>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</si>
  <si>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</si>
  <si>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</si>
  <si>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</si>
  <si>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</si>
  <si>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</si>
  <si>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</si>
  <si>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</si>
  <si>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</si>
  <si>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</si>
  <si>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</si>
  <si>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</si>
  <si>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</si>
  <si>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</si>
  <si>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</si>
  <si>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</si>
  <si>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</si>
  <si>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</si>
  <si>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</si>
  <si>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</si>
  <si>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</si>
  <si>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</si>
  <si>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</si>
  <si>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</si>
  <si>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</si>
  <si>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</si>
  <si>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</si>
  <si>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</si>
  <si>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</si>
  <si>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</si>
  <si>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</si>
  <si>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</si>
  <si>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</si>
  <si>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</si>
  <si>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</si>
  <si>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</si>
  <si>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</si>
  <si>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</si>
  <si>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</si>
  <si>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</si>
  <si>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</si>
  <si>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</si>
  <si>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</si>
  <si>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</si>
  <si>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</si>
  <si>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</si>
  <si>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</si>
  <si>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</si>
  <si>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</si>
  <si>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</si>
  <si>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</si>
  <si>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</si>
  <si>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</si>
  <si>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</si>
  <si>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</si>
  <si>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</si>
  <si>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</si>
  <si>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</si>
  <si>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</si>
  <si>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</si>
  <si>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</si>
  <si>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</si>
  <si>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</si>
  <si>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</si>
  <si>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</si>
  <si>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</si>
  <si>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</si>
  <si>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</si>
  <si>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</si>
  <si>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</si>
  <si>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</si>
  <si>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</si>
  <si>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</si>
  <si>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</si>
  <si>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</si>
  <si>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</si>
  <si>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</si>
  <si>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</si>
  <si>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</si>
  <si>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</si>
  <si>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</si>
  <si>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</si>
  <si>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</si>
  <si>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</si>
  <si>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</si>
  <si>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</si>
  <si>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</si>
  <si>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</si>
  <si>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</si>
  <si>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</si>
  <si>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</si>
  <si>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</si>
  <si>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</si>
  <si>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</si>
  <si>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</si>
  <si>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</si>
  <si>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</si>
  <si>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</si>
  <si>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</si>
  <si>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</si>
  <si>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</si>
  <si>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</si>
  <si>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</si>
  <si>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</si>
  <si>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</si>
  <si>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</si>
  <si>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</si>
  <si>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</si>
  <si>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</si>
  <si>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</si>
  <si>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</si>
  <si>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</si>
  <si>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</si>
  <si>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</si>
  <si>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</si>
  <si>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</si>
  <si>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</si>
  <si>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</si>
  <si>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</si>
  <si>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</si>
  <si>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</si>
  <si>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</si>
  <si>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</si>
  <si>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</si>
  <si>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三重県大紀町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</si>
  <si>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</si>
  <si>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</si>
  <si>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</si>
  <si>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</si>
  <si>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</si>
  <si>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</si>
  <si>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</si>
  <si>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</si>
  <si>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</si>
  <si>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</si>
  <si>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</si>
  <si>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</si>
  <si>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</si>
  <si>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</si>
  <si>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</si>
  <si>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</si>
  <si>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</si>
  <si>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</si>
  <si>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</si>
  <si>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</si>
  <si>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</si>
  <si>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</si>
  <si>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</si>
  <si>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</si>
  <si>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</si>
  <si>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</si>
  <si>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</si>
  <si>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</si>
  <si>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</si>
  <si>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</si>
  <si>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</si>
  <si>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</si>
  <si>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</si>
  <si>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</si>
  <si>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</si>
  <si>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</si>
  <si>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</si>
  <si>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</si>
  <si>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</si>
  <si>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</si>
  <si>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</si>
  <si>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</si>
  <si>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</si>
  <si>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</si>
  <si>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</si>
  <si>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</si>
  <si>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</si>
  <si>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</si>
  <si>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</si>
  <si>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</si>
  <si>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</si>
  <si>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</si>
  <si>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</si>
  <si>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</si>
  <si>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</si>
  <si>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</si>
  <si>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</si>
  <si>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</si>
  <si>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</si>
  <si>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</si>
  <si>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</si>
  <si>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</si>
  <si>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</si>
  <si>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</si>
  <si>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</si>
  <si>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</si>
  <si>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</si>
  <si>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</si>
  <si>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</si>
  <si>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</si>
  <si>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</si>
  <si>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</si>
  <si>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</si>
  <si>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</si>
  <si>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</si>
  <si>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</si>
  <si>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</si>
  <si>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</si>
  <si>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</si>
  <si>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</si>
  <si>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</si>
  <si>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</si>
  <si>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</si>
  <si>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</si>
  <si>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</si>
  <si>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</si>
  <si>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</si>
  <si>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</si>
  <si>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</si>
  <si>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</si>
  <si>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</si>
  <si>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</si>
  <si>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</si>
  <si>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</si>
  <si>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</si>
  <si>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</si>
  <si>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</si>
  <si>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</si>
  <si>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</si>
  <si>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</si>
  <si>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</si>
  <si>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</si>
  <si>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</si>
  <si>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</si>
  <si>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</si>
  <si>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</si>
  <si>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</si>
  <si>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</si>
  <si>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</si>
  <si>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</si>
  <si>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</si>
  <si>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</si>
  <si>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</si>
  <si>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</si>
  <si>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</si>
  <si>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</si>
  <si>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</si>
  <si>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</si>
  <si>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</si>
  <si>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</si>
  <si>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</si>
  <si>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</si>
  <si>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</si>
  <si>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</si>
  <si>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</si>
  <si>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</si>
  <si>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</si>
  <si>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</si>
  <si>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</si>
  <si>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</si>
  <si>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</si>
  <si>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</si>
  <si>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</si>
  <si>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</si>
  <si>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</si>
  <si>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</si>
  <si>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</si>
  <si>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</si>
  <si>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</si>
  <si>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</si>
  <si>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</si>
  <si>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</si>
  <si>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</si>
  <si>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</si>
  <si>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</si>
  <si>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</si>
  <si>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</si>
  <si>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</si>
  <si>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</si>
  <si>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</si>
  <si>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</si>
  <si>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</si>
  <si>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</si>
  <si>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</si>
  <si>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</si>
  <si>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</si>
  <si>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</si>
  <si>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</si>
  <si>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</si>
  <si>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</si>
  <si>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</si>
  <si>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</si>
  <si>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</si>
  <si>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</si>
  <si>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</si>
  <si>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</si>
  <si>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</si>
  <si>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</si>
  <si>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</si>
  <si>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</si>
  <si>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</si>
  <si>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</si>
  <si>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</si>
  <si>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0.48</t>
  </si>
  <si>
    <t>一般会計</t>
  </si>
  <si>
    <t>介護保険特別会計</t>
  </si>
  <si>
    <t>水道事業会計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</si>
  <si>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</si>
  <si>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</si>
  <si>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</si>
  <si>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</si>
  <si>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</si>
  <si>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</si>
  <si>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</si>
  <si>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</si>
  <si>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</si>
  <si>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わたらい老人福祉施設組合</t>
    <rPh sb="4" eb="8">
      <t>ロウジンフクシ</t>
    </rPh>
    <rPh sb="8" eb="12">
      <t>シセツクミアイ</t>
    </rPh>
    <phoneticPr fontId="2"/>
  </si>
  <si>
    <t>奥伊勢広域行政組合</t>
    <rPh sb="0" eb="3">
      <t>オクイセ</t>
    </rPh>
    <rPh sb="3" eb="9">
      <t>コウイキギョウセイクミアイ</t>
    </rPh>
    <phoneticPr fontId="2"/>
  </si>
  <si>
    <t>三重県市町総合事務組合</t>
    <rPh sb="0" eb="3">
      <t>ミエケン</t>
    </rPh>
    <rPh sb="3" eb="5">
      <t>シチョウ</t>
    </rPh>
    <rPh sb="5" eb="11">
      <t>ソウゴウジムクミアイ</t>
    </rPh>
    <phoneticPr fontId="2"/>
  </si>
  <si>
    <t>紀勢地区広域消防事務組合</t>
    <rPh sb="0" eb="2">
      <t>キセイ</t>
    </rPh>
    <rPh sb="2" eb="4">
      <t>チク</t>
    </rPh>
    <rPh sb="4" eb="6">
      <t>コウイキ</t>
    </rPh>
    <rPh sb="6" eb="8">
      <t>ショウボウ</t>
    </rPh>
    <rPh sb="8" eb="10">
      <t>ジム</t>
    </rPh>
    <rPh sb="10" eb="12">
      <t>クミアイ</t>
    </rPh>
    <phoneticPr fontId="2"/>
  </si>
  <si>
    <t>荷坂やすらぎ苑組合</t>
    <rPh sb="0" eb="1">
      <t>ニ</t>
    </rPh>
    <rPh sb="1" eb="2">
      <t>サカ</t>
    </rPh>
    <rPh sb="6" eb="7">
      <t>エン</t>
    </rPh>
    <rPh sb="7" eb="9">
      <t>クミアイ</t>
    </rPh>
    <phoneticPr fontId="2"/>
  </si>
  <si>
    <t>香肌奥伊勢資源化広域連合</t>
    <rPh sb="0" eb="5">
      <t>カハダオクイセ</t>
    </rPh>
    <rPh sb="5" eb="12">
      <t>シゲンカコウイキレンゴウ</t>
    </rPh>
    <phoneticPr fontId="2"/>
  </si>
  <si>
    <t>度会広域連合</t>
    <rPh sb="0" eb="2">
      <t>ワタライ</t>
    </rPh>
    <rPh sb="2" eb="6">
      <t>コウイキレンゴウ</t>
    </rPh>
    <phoneticPr fontId="2"/>
  </si>
  <si>
    <t>三重地方税管理回収機構</t>
    <rPh sb="0" eb="5">
      <t>ミエチホウゼイ</t>
    </rPh>
    <rPh sb="5" eb="11">
      <t>カンリカイシュウキコウ</t>
    </rPh>
    <phoneticPr fontId="2"/>
  </si>
  <si>
    <t>三重県後期高齢者医療広域連合</t>
    <rPh sb="0" eb="3">
      <t>ミエケン</t>
    </rPh>
    <rPh sb="3" eb="8">
      <t>コウキコウレイシャ</t>
    </rPh>
    <rPh sb="8" eb="14">
      <t>イリョウコウイキレンゴウ</t>
    </rPh>
    <phoneticPr fontId="2"/>
  </si>
  <si>
    <t>奥伊勢ハイウェイパーク</t>
    <rPh sb="0" eb="3">
      <t>オクイセ</t>
    </rPh>
    <phoneticPr fontId="2"/>
  </si>
  <si>
    <t>-</t>
    <phoneticPr fontId="2"/>
  </si>
  <si>
    <t>-</t>
    <phoneticPr fontId="2"/>
  </si>
  <si>
    <t>幸せ安心生活基金</t>
    <rPh sb="0" eb="1">
      <t>シアワ</t>
    </rPh>
    <rPh sb="2" eb="4">
      <t>アンシン</t>
    </rPh>
    <rPh sb="4" eb="6">
      <t>セイカツ</t>
    </rPh>
    <rPh sb="6" eb="8">
      <t>キキン</t>
    </rPh>
    <phoneticPr fontId="5"/>
  </si>
  <si>
    <t>地域振興基金</t>
    <rPh sb="0" eb="6">
      <t>チイキシンコウキキン</t>
    </rPh>
    <phoneticPr fontId="2"/>
  </si>
  <si>
    <t>ふるさと大紀「幸福(しあわせ)まちづくり」応援基金</t>
    <rPh sb="4" eb="6">
      <t>タイキ</t>
    </rPh>
    <rPh sb="7" eb="9">
      <t>コウフク</t>
    </rPh>
    <rPh sb="21" eb="25">
      <t>オウエンキキン</t>
    </rPh>
    <phoneticPr fontId="2"/>
  </si>
  <si>
    <t>庁舎建設基金</t>
    <rPh sb="0" eb="2">
      <t>チョウシャ</t>
    </rPh>
    <rPh sb="2" eb="6">
      <t>ケンセツキキン</t>
    </rPh>
    <phoneticPr fontId="2"/>
  </si>
  <si>
    <t>過疎地域自立促進基金</t>
    <rPh sb="0" eb="6">
      <t>カソチイキジリツ</t>
    </rPh>
    <rPh sb="6" eb="8">
      <t>ソクシン</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</si>
  <si>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</si>
  <si>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</si>
  <si>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</si>
  <si>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</si>
  <si>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</si>
  <si>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</si>
  <si>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</si>
  <si>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</si>
  <si>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</si>
  <si>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内平均値と近い数値で推移しており、将来負担比率も発生せず良化した。これは、起債残高を着実に減少させ、また新発債の抑制、基金の積立に努めた結果である。今後も将来世代の負担にならないよう適正かつ計画的な公共施設への投資と債務管理を継続していく。</t>
    <rPh sb="0" eb="4">
      <t>ユウケイコテイ</t>
    </rPh>
    <rPh sb="4" eb="11">
      <t>シサンゲンカショウキャクリツ</t>
    </rPh>
    <rPh sb="12" eb="17">
      <t>ルイジダンタイナイ</t>
    </rPh>
    <rPh sb="17" eb="20">
      <t>ヘイキンチ</t>
    </rPh>
    <rPh sb="21" eb="22">
      <t>チカ</t>
    </rPh>
    <rPh sb="23" eb="25">
      <t>スウチ</t>
    </rPh>
    <rPh sb="26" eb="28">
      <t>スイイ</t>
    </rPh>
    <rPh sb="33" eb="39">
      <t>ショウライフタンヒリツ</t>
    </rPh>
    <rPh sb="40" eb="42">
      <t>ハッセイ</t>
    </rPh>
    <rPh sb="44" eb="46">
      <t>リョウカ</t>
    </rPh>
    <rPh sb="53" eb="57">
      <t>キサイザンダカ</t>
    </rPh>
    <rPh sb="58" eb="60">
      <t>チャクジツ</t>
    </rPh>
    <rPh sb="61" eb="63">
      <t>ゲンショウ</t>
    </rPh>
    <rPh sb="68" eb="71">
      <t>シンパツサイ</t>
    </rPh>
    <rPh sb="72" eb="74">
      <t>ヨクセイ</t>
    </rPh>
    <rPh sb="75" eb="77">
      <t>キキン</t>
    </rPh>
    <rPh sb="78" eb="80">
      <t>ツミタテ</t>
    </rPh>
    <rPh sb="81" eb="82">
      <t>ツト</t>
    </rPh>
    <rPh sb="84" eb="86">
      <t>ケッカ</t>
    </rPh>
    <rPh sb="90" eb="92">
      <t>コンゴ</t>
    </rPh>
    <rPh sb="93" eb="95">
      <t>ショウライ</t>
    </rPh>
    <rPh sb="95" eb="97">
      <t>セダイ</t>
    </rPh>
    <rPh sb="98" eb="100">
      <t>フタン</t>
    </rPh>
    <rPh sb="107" eb="109">
      <t>テキセイ</t>
    </rPh>
    <rPh sb="111" eb="114">
      <t>ケイカクテキ</t>
    </rPh>
    <rPh sb="115" eb="119">
      <t>コウキョウシセツ</t>
    </rPh>
    <rPh sb="121" eb="123">
      <t>トウシ</t>
    </rPh>
    <rPh sb="124" eb="128">
      <t>サイムカンリ</t>
    </rPh>
    <phoneticPr fontId="2"/>
  </si>
  <si>
    <t>実質公債費比率は類似団体平均に比べて高いものの、早期健全化基準を大きく下回っており、今後も起債と基金の残高のバランスや交付税算入(財政措置)等を考慮し、適正に起債するよう努める。</t>
    <rPh sb="0" eb="7">
      <t>ジッシツコウサイヒヒリツ</t>
    </rPh>
    <rPh sb="8" eb="12">
      <t>ルイジダンタイ</t>
    </rPh>
    <rPh sb="12" eb="14">
      <t>ヘイキン</t>
    </rPh>
    <rPh sb="15" eb="16">
      <t>クラ</t>
    </rPh>
    <rPh sb="18" eb="19">
      <t>タカ</t>
    </rPh>
    <rPh sb="24" eb="29">
      <t>ソウキケンゼンカ</t>
    </rPh>
    <rPh sb="29" eb="31">
      <t>キジュン</t>
    </rPh>
    <rPh sb="32" eb="33">
      <t>オオ</t>
    </rPh>
    <rPh sb="35" eb="37">
      <t>シタマワ</t>
    </rPh>
    <rPh sb="42" eb="44">
      <t>コンゴ</t>
    </rPh>
    <rPh sb="45" eb="47">
      <t>キサイ</t>
    </rPh>
    <rPh sb="48" eb="50">
      <t>キキン</t>
    </rPh>
    <rPh sb="51" eb="53">
      <t>ザンダカ</t>
    </rPh>
    <rPh sb="59" eb="62">
      <t>コウフゼイ</t>
    </rPh>
    <rPh sb="62" eb="64">
      <t>サンニュウ</t>
    </rPh>
    <rPh sb="65" eb="69">
      <t>ザイセイソチ</t>
    </rPh>
    <rPh sb="70" eb="71">
      <t>トウ</t>
    </rPh>
    <rPh sb="72" eb="74">
      <t>コウリョ</t>
    </rPh>
    <rPh sb="76" eb="78">
      <t>テキセイ</t>
    </rPh>
    <rPh sb="79" eb="81">
      <t>キサイ</t>
    </rPh>
    <rPh sb="85" eb="86">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</si>
</sst>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30B8DA-BFEE-43A5-83E6-9536958E6C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8C0A-4122-B900-64AFA85D1D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178485</c:v>
                </c:pt>
                <c:pt idx="1">
                  <c:v>211848</c:v>
                </c:pt>
                <c:pt idx="2">
                  <c:v>206384</c:v>
                </c:pt>
                <c:pt idx="3">
                  <c:v>70502</c:v>
                </c:pt>
                <c:pt idx="4">
                  <c:v>96182</c:v>
                </c:pt>
              </c:numCache>
            </c:numRef>
          </c:val>
          <c:smooth val="0"/>
          <c:extLst>
            <c:ext xmlns:c16="http://schemas.microsoft.com/office/drawing/2014/chart" uri="{C3380CC4-5D6E-409C-BE32-E72D297353CC}">
              <c16:uniqueId val="{00000001-8C0A-4122-B900-64AFA85D1D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7.38</c:v>
                </c:pt>
                <c:pt idx="1">
                  <c:v>7.38</c:v>
                </c:pt>
                <c:pt idx="2">
                  <c:v>7.47</c:v>
                </c:pt>
                <c:pt idx="3">
                  <c:v>6.31</c:v>
                </c:pt>
                <c:pt idx="4">
                  <c:v>6.23</c:v>
                </c:pt>
              </c:numCache>
            </c:numRef>
          </c:val>
          <c:extLst>
            <c:ext xmlns:c16="http://schemas.microsoft.com/office/drawing/2014/chart" uri="{C3380CC4-5D6E-409C-BE32-E72D297353CC}">
              <c16:uniqueId val="{00000000-EBAD-4BC9-9843-FD7F7B953B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c:v>
                </c:pt>
                <c:pt idx="1">
                  <c:v>39.18</c:v>
                </c:pt>
                <c:pt idx="2">
                  <c:v>45.68</c:v>
                </c:pt>
                <c:pt idx="3">
                  <c:v>25.42</c:v>
                </c:pt>
                <c:pt idx="4">
                  <c:v>26.51</c:v>
                </c:pt>
              </c:numCache>
            </c:numRef>
          </c:val>
          <c:extLst>
            <c:ext xmlns:c16="http://schemas.microsoft.com/office/drawing/2014/chart" uri="{C3380CC4-5D6E-409C-BE32-E72D297353CC}">
              <c16:uniqueId val="{00000001-EBAD-4BC9-9843-FD7F7B953B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1.87</c:v>
                </c:pt>
                <c:pt idx="1">
                  <c:v>-0.48</c:v>
                </c:pt>
                <c:pt idx="2">
                  <c:v>8.6</c:v>
                </c:pt>
                <c:pt idx="3">
                  <c:v>0.19</c:v>
                </c:pt>
                <c:pt idx="4">
                  <c:v>0.97</c:v>
                </c:pt>
              </c:numCache>
            </c:numRef>
          </c:val>
          <c:smooth val="0"/>
          <c:extLst>
            <c:ext xmlns:c16="http://schemas.microsoft.com/office/drawing/2014/chart" uri="{C3380CC4-5D6E-409C-BE32-E72D297353CC}">
              <c16:uniqueId val="{00000002-EBAD-4BC9-9843-FD7F7B953B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5F-472A-A67D-04D1026A45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F-472A-A67D-04D1026A45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F-472A-A67D-04D1026A45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5F-472A-A67D-04D1026A45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25F-472A-A67D-04D1026A45B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0.03</c:v>
                </c:pt>
                <c:pt idx="8">
                  <c:v>#N/A</c:v>
                </c:pt>
                <c:pt idx="9">
                  <c:v>0.01</c:v>
                </c:pt>
              </c:numCache>
            </c:numRef>
          </c:val>
          <c:extLst>
            <c:ext xmlns:c16="http://schemas.microsoft.com/office/drawing/2014/chart" uri="{C3380CC4-5D6E-409C-BE32-E72D297353CC}">
              <c16:uniqueId val="{00000005-825F-472A-A67D-04D1026A45B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0.15</c:v>
                </c:pt>
                <c:pt idx="4">
                  <c:v>#N/A</c:v>
                </c:pt>
                <c:pt idx="5">
                  <c:v>0.11</c:v>
                </c:pt>
                <c:pt idx="6">
                  <c:v>#N/A</c:v>
                </c:pt>
                <c:pt idx="7">
                  <c:v>0.15</c:v>
                </c:pt>
                <c:pt idx="8">
                  <c:v>#N/A</c:v>
                </c:pt>
                <c:pt idx="9">
                  <c:v>0.12</c:v>
                </c:pt>
              </c:numCache>
            </c:numRef>
          </c:val>
          <c:extLst>
            <c:ext xmlns:c16="http://schemas.microsoft.com/office/drawing/2014/chart" uri="{C3380CC4-5D6E-409C-BE32-E72D297353CC}">
              <c16:uniqueId val="{00000006-825F-472A-A67D-04D1026A45B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c:v>
                </c:pt>
                <c:pt idx="2">
                  <c:v>#N/A</c:v>
                </c:pt>
                <c:pt idx="3">
                  <c:v>0.6</c:v>
                </c:pt>
                <c:pt idx="4">
                  <c:v>#N/A</c:v>
                </c:pt>
                <c:pt idx="5">
                  <c:v>0.46</c:v>
                </c:pt>
                <c:pt idx="6">
                  <c:v>#N/A</c:v>
                </c:pt>
                <c:pt idx="7">
                  <c:v>0.33</c:v>
                </c:pt>
                <c:pt idx="8">
                  <c:v>#N/A</c:v>
                </c:pt>
                <c:pt idx="9">
                  <c:v>0.69</c:v>
                </c:pt>
              </c:numCache>
            </c:numRef>
          </c:val>
          <c:extLst>
            <c:ext xmlns:c16="http://schemas.microsoft.com/office/drawing/2014/chart" uri="{C3380CC4-5D6E-409C-BE32-E72D297353CC}">
              <c16:uniqueId val="{00000007-825F-472A-A67D-04D1026A45B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1.32</c:v>
                </c:pt>
                <c:pt idx="2">
                  <c:v>#N/A</c:v>
                </c:pt>
                <c:pt idx="3">
                  <c:v>0.83</c:v>
                </c:pt>
                <c:pt idx="4">
                  <c:v>#N/A</c:v>
                </c:pt>
                <c:pt idx="5">
                  <c:v>1.46</c:v>
                </c:pt>
                <c:pt idx="6">
                  <c:v>#N/A</c:v>
                </c:pt>
                <c:pt idx="7">
                  <c:v>2.89</c:v>
                </c:pt>
                <c:pt idx="8">
                  <c:v>#N/A</c:v>
                </c:pt>
                <c:pt idx="9">
                  <c:v>1.17</c:v>
                </c:pt>
              </c:numCache>
            </c:numRef>
          </c:val>
          <c:extLst>
            <c:ext xmlns:c16="http://schemas.microsoft.com/office/drawing/2014/chart" uri="{C3380CC4-5D6E-409C-BE32-E72D297353CC}">
              <c16:uniqueId val="{00000008-825F-472A-A67D-04D1026A45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7.38</c:v>
                </c:pt>
                <c:pt idx="2">
                  <c:v>#N/A</c:v>
                </c:pt>
                <c:pt idx="3">
                  <c:v>7.37</c:v>
                </c:pt>
                <c:pt idx="4">
                  <c:v>#N/A</c:v>
                </c:pt>
                <c:pt idx="5">
                  <c:v>7.47</c:v>
                </c:pt>
                <c:pt idx="6">
                  <c:v>#N/A</c:v>
                </c:pt>
                <c:pt idx="7">
                  <c:v>6.3</c:v>
                </c:pt>
                <c:pt idx="8">
                  <c:v>#N/A</c:v>
                </c:pt>
                <c:pt idx="9">
                  <c:v>6.22</c:v>
                </c:pt>
              </c:numCache>
            </c:numRef>
          </c:val>
          <c:extLst>
            <c:ext xmlns:c16="http://schemas.microsoft.com/office/drawing/2014/chart" uri="{C3380CC4-5D6E-409C-BE32-E72D297353CC}">
              <c16:uniqueId val="{00000009-825F-472A-A67D-04D1026A45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1095</c:v>
                </c:pt>
                <c:pt idx="5">
                  <c:v>1068</c:v>
                </c:pt>
                <c:pt idx="8">
                  <c:v>1034</c:v>
                </c:pt>
                <c:pt idx="11">
                  <c:v>981</c:v>
                </c:pt>
                <c:pt idx="14">
                  <c:v>957</c:v>
                </c:pt>
              </c:numCache>
            </c:numRef>
          </c:val>
          <c:extLst>
            <c:ext xmlns:c16="http://schemas.microsoft.com/office/drawing/2014/chart" uri="{C3380CC4-5D6E-409C-BE32-E72D297353CC}">
              <c16:uniqueId val="{00000000-2ED6-4744-BE91-93DC30FE34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D6-4744-BE91-93DC30FE34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D6-4744-BE91-93DC30FE34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17</c:v>
                </c:pt>
                <c:pt idx="6">
                  <c:v>7</c:v>
                </c:pt>
                <c:pt idx="9">
                  <c:v>12</c:v>
                </c:pt>
                <c:pt idx="12">
                  <c:v>12</c:v>
                </c:pt>
              </c:numCache>
            </c:numRef>
          </c:val>
          <c:extLst>
            <c:ext xmlns:c16="http://schemas.microsoft.com/office/drawing/2014/chart" uri="{C3380CC4-5D6E-409C-BE32-E72D297353CC}">
              <c16:uniqueId val="{00000003-2ED6-4744-BE91-93DC30FE34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c:v>
                </c:pt>
                <c:pt idx="3">
                  <c:v>253</c:v>
                </c:pt>
                <c:pt idx="6">
                  <c:v>245</c:v>
                </c:pt>
                <c:pt idx="9">
                  <c:v>245</c:v>
                </c:pt>
                <c:pt idx="12">
                  <c:v>247</c:v>
                </c:pt>
              </c:numCache>
            </c:numRef>
          </c:val>
          <c:extLst>
            <c:ext xmlns:c16="http://schemas.microsoft.com/office/drawing/2014/chart" uri="{C3380CC4-5D6E-409C-BE32-E72D297353CC}">
              <c16:uniqueId val="{00000004-2ED6-4744-BE91-93DC30FE34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D6-4744-BE91-93DC30FE34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D6-4744-BE91-93DC30FE34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1270</c:v>
                </c:pt>
                <c:pt idx="3">
                  <c:v>1248</c:v>
                </c:pt>
                <c:pt idx="6">
                  <c:v>1222</c:v>
                </c:pt>
                <c:pt idx="9">
                  <c:v>1189</c:v>
                </c:pt>
                <c:pt idx="12">
                  <c:v>1042</c:v>
                </c:pt>
              </c:numCache>
            </c:numRef>
          </c:val>
          <c:extLst>
            <c:ext xmlns:c16="http://schemas.microsoft.com/office/drawing/2014/chart" uri="{C3380CC4-5D6E-409C-BE32-E72D297353CC}">
              <c16:uniqueId val="{00000007-2ED6-4744-BE91-93DC30FE34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c:v>
                </c:pt>
                <c:pt idx="2">
                  <c:v>#N/A</c:v>
                </c:pt>
                <c:pt idx="3">
                  <c:v>#N/A</c:v>
                </c:pt>
                <c:pt idx="4">
                  <c:v>450</c:v>
                </c:pt>
                <c:pt idx="5">
                  <c:v>#N/A</c:v>
                </c:pt>
                <c:pt idx="6">
                  <c:v>#N/A</c:v>
                </c:pt>
                <c:pt idx="7">
                  <c:v>440</c:v>
                </c:pt>
                <c:pt idx="8">
                  <c:v>#N/A</c:v>
                </c:pt>
                <c:pt idx="9">
                  <c:v>#N/A</c:v>
                </c:pt>
                <c:pt idx="10">
                  <c:v>465</c:v>
                </c:pt>
                <c:pt idx="11">
                  <c:v>#N/A</c:v>
                </c:pt>
                <c:pt idx="12">
                  <c:v>#N/A</c:v>
                </c:pt>
                <c:pt idx="13">
                  <c:v>344</c:v>
                </c:pt>
                <c:pt idx="14">
                  <c:v>#N/A</c:v>
                </c:pt>
              </c:numCache>
            </c:numRef>
          </c:val>
          <c:smooth val="0"/>
          <c:extLst>
            <c:ext xmlns:c16="http://schemas.microsoft.com/office/drawing/2014/chart" uri="{C3380CC4-5D6E-409C-BE32-E72D297353CC}">
              <c16:uniqueId val="{00000008-2ED6-4744-BE91-93DC30FE34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8814</c:v>
                </c:pt>
                <c:pt idx="5">
                  <c:v>9199</c:v>
                </c:pt>
                <c:pt idx="8">
                  <c:v>8856</c:v>
                </c:pt>
                <c:pt idx="11">
                  <c:v>7399</c:v>
                </c:pt>
                <c:pt idx="14">
                  <c:v>6882</c:v>
                </c:pt>
              </c:numCache>
            </c:numRef>
          </c:val>
          <c:extLst>
            <c:ext xmlns:c16="http://schemas.microsoft.com/office/drawing/2014/chart" uri="{C3380CC4-5D6E-409C-BE32-E72D297353CC}">
              <c16:uniqueId val="{00000000-EC06-402B-8BB7-9D20650AF3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c:v>
                </c:pt>
                <c:pt idx="5">
                  <c:v>30</c:v>
                </c:pt>
                <c:pt idx="8">
                  <c:v>31</c:v>
                </c:pt>
                <c:pt idx="11">
                  <c:v>30</c:v>
                </c:pt>
                <c:pt idx="14">
                  <c:v>30</c:v>
                </c:pt>
              </c:numCache>
            </c:numRef>
          </c:val>
          <c:extLst>
            <c:ext xmlns:c16="http://schemas.microsoft.com/office/drawing/2014/chart" uri="{C3380CC4-5D6E-409C-BE32-E72D297353CC}">
              <c16:uniqueId val="{00000001-EC06-402B-8BB7-9D20650AF3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3850</c:v>
                </c:pt>
                <c:pt idx="5">
                  <c:v>4035</c:v>
                </c:pt>
                <c:pt idx="8">
                  <c:v>4528</c:v>
                </c:pt>
                <c:pt idx="11">
                  <c:v>3731</c:v>
                </c:pt>
                <c:pt idx="14">
                  <c:v>3991</c:v>
                </c:pt>
              </c:numCache>
            </c:numRef>
          </c:val>
          <c:extLst>
            <c:ext xmlns:c16="http://schemas.microsoft.com/office/drawing/2014/chart" uri="{C3380CC4-5D6E-409C-BE32-E72D297353CC}">
              <c16:uniqueId val="{00000002-EC06-402B-8BB7-9D20650AF3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06-402B-8BB7-9D20650AF3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06-402B-8BB7-9D20650AF3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06-402B-8BB7-9D20650AF3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1247</c:v>
                </c:pt>
                <c:pt idx="3">
                  <c:v>1207</c:v>
                </c:pt>
                <c:pt idx="6">
                  <c:v>1177</c:v>
                </c:pt>
                <c:pt idx="9">
                  <c:v>1144</c:v>
                </c:pt>
                <c:pt idx="12">
                  <c:v>1139</c:v>
                </c:pt>
              </c:numCache>
            </c:numRef>
          </c:val>
          <c:extLst>
            <c:ext xmlns:c16="http://schemas.microsoft.com/office/drawing/2014/chart" uri="{C3380CC4-5D6E-409C-BE32-E72D297353CC}">
              <c16:uniqueId val="{00000006-EC06-402B-8BB7-9D20650AF3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68</c:v>
                </c:pt>
                <c:pt idx="6">
                  <c:v>58</c:v>
                </c:pt>
                <c:pt idx="9">
                  <c:v>49</c:v>
                </c:pt>
                <c:pt idx="12">
                  <c:v>33</c:v>
                </c:pt>
              </c:numCache>
            </c:numRef>
          </c:val>
          <c:extLst>
            <c:ext xmlns:c16="http://schemas.microsoft.com/office/drawing/2014/chart" uri="{C3380CC4-5D6E-409C-BE32-E72D297353CC}">
              <c16:uniqueId val="{00000007-EC06-402B-8BB7-9D20650AF3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2219</c:v>
                </c:pt>
                <c:pt idx="3">
                  <c:v>2079</c:v>
                </c:pt>
                <c:pt idx="6">
                  <c:v>1920</c:v>
                </c:pt>
                <c:pt idx="9">
                  <c:v>1759</c:v>
                </c:pt>
                <c:pt idx="12">
                  <c:v>1602</c:v>
                </c:pt>
              </c:numCache>
            </c:numRef>
          </c:val>
          <c:extLst>
            <c:ext xmlns:c16="http://schemas.microsoft.com/office/drawing/2014/chart" uri="{C3380CC4-5D6E-409C-BE32-E72D297353CC}">
              <c16:uniqueId val="{00000008-EC06-402B-8BB7-9D20650AF3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06-402B-8BB7-9D20650AF3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10173</c:v>
                </c:pt>
                <c:pt idx="3">
                  <c:v>10274</c:v>
                </c:pt>
                <c:pt idx="6">
                  <c:v>10600</c:v>
                </c:pt>
                <c:pt idx="9">
                  <c:v>8675</c:v>
                </c:pt>
                <c:pt idx="12">
                  <c:v>8066</c:v>
                </c:pt>
              </c:numCache>
            </c:numRef>
          </c:val>
          <c:extLst>
            <c:ext xmlns:c16="http://schemas.microsoft.com/office/drawing/2014/chart" uri="{C3380CC4-5D6E-409C-BE32-E72D297353CC}">
              <c16:uniqueId val="{0000000A-EC06-402B-8BB7-9D20650AF3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990</c:v>
                </c:pt>
                <c:pt idx="2">
                  <c:v>#N/A</c:v>
                </c:pt>
                <c:pt idx="3">
                  <c:v>#N/A</c:v>
                </c:pt>
                <c:pt idx="4">
                  <c:v>363</c:v>
                </c:pt>
                <c:pt idx="5">
                  <c:v>#N/A</c:v>
                </c:pt>
                <c:pt idx="6">
                  <c:v>#N/A</c:v>
                </c:pt>
                <c:pt idx="7">
                  <c:v>341</c:v>
                </c:pt>
                <c:pt idx="8">
                  <c:v>#N/A</c:v>
                </c:pt>
                <c:pt idx="9">
                  <c:v>#N/A</c:v>
                </c:pt>
                <c:pt idx="10">
                  <c:v>467</c:v>
                </c:pt>
                <c:pt idx="11">
                  <c:v>#N/A</c:v>
                </c:pt>
                <c:pt idx="12">
                  <c:v>#N/A</c:v>
                </c:pt>
                <c:pt idx="13">
                  <c:v>0</c:v>
                </c:pt>
                <c:pt idx="14">
                  <c:v>#N/A</c:v>
                </c:pt>
              </c:numCache>
            </c:numRef>
          </c:val>
          <c:smooth val="0"/>
          <c:extLst>
            <c:ext xmlns:c16="http://schemas.microsoft.com/office/drawing/2014/chart" uri="{C3380CC4-5D6E-409C-BE32-E72D297353CC}">
              <c16:uniqueId val="{0000000B-EC06-402B-8BB7-9D20650AF3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2236</c:v>
                </c:pt>
                <c:pt idx="1">
                  <c:v>1193</c:v>
                </c:pt>
                <c:pt idx="2">
                  <c:v>1242</c:v>
                </c:pt>
              </c:numCache>
            </c:numRef>
          </c:val>
          <c:extLst>
            <c:ext xmlns:c16="http://schemas.microsoft.com/office/drawing/2014/chart" uri="{C3380CC4-5D6E-409C-BE32-E72D297353CC}">
              <c16:uniqueId val="{00000000-E1E0-4451-AD1F-70AA8C88F7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c:v>
                </c:pt>
                <c:pt idx="1">
                  <c:v>110</c:v>
                </c:pt>
                <c:pt idx="2">
                  <c:v>129</c:v>
                </c:pt>
              </c:numCache>
            </c:numRef>
          </c:val>
          <c:extLst>
            <c:ext xmlns:c16="http://schemas.microsoft.com/office/drawing/2014/chart" uri="{C3380CC4-5D6E-409C-BE32-E72D297353CC}">
              <c16:uniqueId val="{00000001-E1E0-4451-AD1F-70AA8C88F7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3097</c:v>
                </c:pt>
                <c:pt idx="1">
                  <c:v>3342</c:v>
                </c:pt>
                <c:pt idx="2">
                  <c:v>3377</c:v>
                </c:pt>
              </c:numCache>
            </c:numRef>
          </c:val>
          <c:extLst>
            <c:ext xmlns:c16="http://schemas.microsoft.com/office/drawing/2014/chart" uri="{C3380CC4-5D6E-409C-BE32-E72D297353CC}">
              <c16:uniqueId val="{00000002-E1E0-4451-AD1F-70AA8C88F7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{E63B8ED1-4804-45EB-B957-118115B88F52}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60-483C-A86E-C338C6EC8A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{E682035B-AFD2-40EA-BBDE-565AD400E6AA}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60-483C-A86E-C338C6EC8A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{FC084351-80A1-44DE-A01C-A5809176C03A}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60-483C-A86E-C338C6EC8A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{463166EC-9E39-43BF-82A1-DA722F41D81F}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60-483C-A86E-C338C6EC8A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{C6EE71E3-2496-4CC5-9BE6-C57DFFC42F0B}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60-483C-A86E-C338C6EC8A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{FF58702F-147A-46DA-A415-DC358014C980}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60-483C-A86E-C338C6EC8A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{0911DA13-9F3A-45C9-AF84-87CA68190F92}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60-483C-A86E-C338C6EC8A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{057677DA-3175-411A-A469-DDDF2F3C7C6C}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60-483C-A86E-C338C6EC8A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{8FD2A47F-2191-4A1F-B851-6423925979B6}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60-483C-A86E-C338C6EC8A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62.9</c:v>
                </c:pt>
                <c:pt idx="16">
                  <c:v>63.1</c:v>
                </c:pt>
                <c:pt idx="24">
                  <c:v>62.7</c:v>
                </c:pt>
                <c:pt idx="32">
                  <c:v>67.599999999999994</c:v>
                </c:pt>
              </c:numCache>
            </c:numRef>
          </c:xVal>
          <c:yVal>
            <c:numRef>
              <c:f>公会計指標分析・財政指標組合せ分析表!$BP$51:$DC$51</c:f>
              <c:numCache>
                <c:formatCode>#,##0.0;"▲ "#,##0.0</c:formatCode>
                <c:ptCount val="40"/>
                <c:pt idx="8">
                  <c:v>10</c:v>
                </c:pt>
                <c:pt idx="16">
                  <c:v>8.8000000000000007</c:v>
                </c:pt>
                <c:pt idx="24">
                  <c:v>12.5</c:v>
                </c:pt>
              </c:numCache>
            </c:numRef>
          </c:yVal>
          <c:smooth val="0"/>
          <c:extLst>
            <c:ext xmlns:c16="http://schemas.microsoft.com/office/drawing/2014/chart" uri="{C3380CC4-5D6E-409C-BE32-E72D297353CC}">
              <c16:uniqueId val="{00000009-9660-483C-A86E-C338C6EC8A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{475F0C88-BE84-4F51-BD94-4E23B63A150F}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60-483C-A86E-C338C6EC8A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{8CEE2985-B610-4E31-8801-5D726CC2C8CB}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60-483C-A86E-C338C6EC8A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{43773A2F-D6E4-46F3-9361-7BD707AC8D96}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60-483C-A86E-C338C6EC8A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{F3036760-1074-47A3-98ED-E965B05D9EEF}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60-483C-A86E-C338C6EC8A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{E26B5142-9CA8-46F3-9805-5E237F9D2197}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60-483C-A86E-C338C6EC8A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{1E17259F-DD6F-4E55-8759-10B732D8298E}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60-483C-A86E-C338C6EC8A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{197EFBBF-D951-4024-8315-B469660EC041}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60-483C-A86E-C338C6EC8A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{37AB7614-5C13-4825-8520-1D3525BE304A}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60-483C-A86E-C338C6EC8A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{19D734EB-2544-4171-922E-1E1F84E2DFAF}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60-483C-A86E-C338C6EC8A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62.7</c:v>
                </c:pt>
                <c:pt idx="24">
                  <c:v>63.1</c:v>
                </c:pt>
                <c:pt idx="32">
                  <c:v>63.8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660-483C-A86E-C338C6EC8A22}"/>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{F9E89DF6-FA1F-4BCE-B4CB-1101C49735F3}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74-46EA-B03A-D7BEDDD6DC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{04517837-CF39-4B51-8CB1-996017D9B05F}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74-46EA-B03A-D7BEDDD6DC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{287B3513-1493-4D0E-8A5E-F67B1029F8E5}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74-46EA-B03A-D7BEDDD6DC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{B314F5DB-7AF3-4DD6-8340-336473606D1D}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74-46EA-B03A-D7BEDDD6DC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{03A99359-31F6-4DCF-96AA-063D3AD32E13}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74-46EA-B03A-D7BEDDD6DC7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{0A7A3076-EBE6-4D80-89F0-8A83412A0337}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74-46EA-B03A-D7BEDDD6DC7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{E54196BD-C267-4348-8A87-7A768A6C8811}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74-46EA-B03A-D7BEDDD6DC7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{8B0ABD19-B116-4277-A0EB-C2A4349D6B25}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74-46EA-B03A-D7BEDDD6DC7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{C93D7A6C-F3D3-4167-8938-1F61243E958F}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74-46EA-B03A-D7BEDDD6DC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11.8</c:v>
                </c:pt>
                <c:pt idx="16">
                  <c:v>12</c:v>
                </c:pt>
                <c:pt idx="24">
                  <c:v>12</c:v>
                </c:pt>
                <c:pt idx="32">
                  <c:v>11</c:v>
                </c:pt>
              </c:numCache>
            </c:numRef>
          </c:xVal>
          <c:yVal>
            <c:numRef>
              <c:f>公会計指標分析・財政指標組合せ分析表!$BP$73:$DC$73</c:f>
              <c:numCache>
                <c:formatCode>#,##0.0;"▲ "#,##0.0</c:formatCode>
                <c:ptCount val="40"/>
                <c:pt idx="0">
                  <c:v>28.5</c:v>
                </c:pt>
                <c:pt idx="8">
                  <c:v>10</c:v>
                </c:pt>
                <c:pt idx="16">
                  <c:v>8.8000000000000007</c:v>
                </c:pt>
                <c:pt idx="24">
                  <c:v>12.5</c:v>
                </c:pt>
              </c:numCache>
            </c:numRef>
          </c:yVal>
          <c:smooth val="0"/>
          <c:extLst>
            <c:ext xmlns:c16="http://schemas.microsoft.com/office/drawing/2014/chart" uri="{C3380CC4-5D6E-409C-BE32-E72D297353CC}">
              <c16:uniqueId val="{00000009-5074-46EA-B03A-D7BEDDD6DC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{D70CAA88-F7E8-419D-B8F3-62C4E0FD8B30}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74-46EA-B03A-D7BEDDD6DC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{D571B5C4-BE62-4B5F-AECD-34FB8EE4B949}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74-46EA-B03A-D7BEDDD6DC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{319B33C7-3460-4124-B053-68C2EC5DEE1C}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74-46EA-B03A-D7BEDDD6DC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{A4128E3B-B699-4762-B0D3-0A9CC05815E2}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74-46EA-B03A-D7BEDDD6DC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{ACCF578F-957C-4A8F-9126-A383A66B3773}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74-46EA-B03A-D7BEDDD6DC74}"/>
                </c:ext>
              </c:extLst>
            </c:dLbl>
            <c:dLbl>
              <c:idx val="8"/>
              <c:layout>
                <c:manualLayout>
                  <c:x val="-2.5298460057526718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{E8B3FAA2-4E10-4061-9C12-8A5D53EED020}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74-46EA-B03A-D7BEDDD6DC74}"/>
                </c:ext>
              </c:extLst>
            </c:dLbl>
            <c:dLbl>
              <c:idx val="16"/>
              <c:layout>
                <c:manualLayout>
                  <c:x val="-3.3915406546650859E-2"/>
                  <c:y val="-6.89206572747442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{B16AAB09-DDB0-48DB-A3D0-BF8265D43DE3}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74-46EA-B03A-D7BEDDD6DC74}"/>
                </c:ext>
              </c:extLst>
            </c:dLbl>
            <c:dLbl>
              <c:idx val="24"/>
              <c:layout>
                <c:manualLayout>
                  <c:x val="-3.5497161571049173E-2"/>
                  <c:y val="-0.10617080403066771"/>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{DCEAF6B4-A61F-462C-8398-FD19914EDB67}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74-46EA-B03A-D7BEDDD6DC74}"/>
                </c:ext>
              </c:extLst>
            </c:dLbl>
            <c:dLbl>
              <c:idx val="32"/>
              <c:layout>
                <c:manualLayout>
                  <c:x val="-3.1570342725075584E-2"/>
                  <c:y val="-3.107920573022802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{C7310BBD-FAEB-4DB2-BAF1-F774476301CF}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74-46EA-B03A-D7BEDDD6DC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74-46EA-B03A-D7BEDDD6DC7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元利償還金及び交付税算入費等とも減少したが、。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元利償還金の減額幅が大きいため、実質公債費比率の分子が大きく減少した。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これにより実質公債費比率が下がった。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今後も借入と基金のバランスを鑑み、計稀有的な地方債運営、管理に努めていく。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地方債の現在高、公営企業債への繰入見込額が減少し、充当可能基金が増加したため、将来負担比率の分子がマイナス値になった。これにより将来負担比率がなくなった。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今後も新発債の抑制による基金残高の減少、また支出抑制により可能な限り基金に積立できるよう努める。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・特定目的基金において取崩を行ったが、それ以上に積み増し、基金総額は増加した。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「町債管理基金」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・基金総額の増減がそのまま財政の健全度を示すものではないが、有事に備え、適正な規模での基金管理に努める。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また、今後の財政需要を的確に把握し、早期積立ができるよう計画性も同時に必要である。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・「幸せ安心生活基金」は、生活環境や保健医療分野の確保等の財政需要に応じた基金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・「ふるさと大紀応援基金」は、ふるさと納税寄附金を原資とした寄付者の意向に沿う事業へ充当するための基金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・「庁舎建設基金」は、老朽化した本庁舎は大規模更新、改修、建替えするための基金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・「過疎地域自立促進基金」は、過疎対策事業債による基金造成分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千円を積立てた一方で、地域振興及び町民の一体感の醸成を図る事業を実施するため約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千円を、またふるさと納税寄付者の意向に沿う事業を実施するため約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千円を、災害に強い森林づくりのため約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これにより、特定目的基金総額は約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・新庁舎建設及び廃棄物処理施設の建替え等、近い将来大規模な財政需要が想定され、それぞれに対応した基金への着実な積み増しを行う必要がある。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それ以外の特定目的基金についてはそれぞれの基金の趣旨に沿った事業への充当により基金残高が減少していく傾向である。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条及び利子分として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・今後も非常の財政需要に備え、計画的な積立に努める。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・普通交付税の臨時財政対策債償還基金費分と利子分として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・臨時財政対策債の償還以外の活用は考えていないが、公債費の繰上げ償還も視野に入れながら運用していく。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C2DC07-A0DB-4F0E-9263-A4FF22E7E7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0C4D48-1C9D-42B8-979E-EB3B634EC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AC3C8EC-9C6D-4A4B-BEB4-ABD1AB45D66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A92A990-C2CA-4F70-82A5-C35DF14F8C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EC00A1B3-BA35-4BDD-BE56-7451FD6B1E9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8348500-91DA-4D59-BC9C-58C3077CB9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4364A7D-21A8-4980-954F-C99DF8EF93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81ACEA0-4E8C-44CC-8D26-54CBD72259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AC97B29-2C02-421A-9CC7-EA55E97744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E7F3CDC-CAE5-4A0F-9468-6FD9E0C398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1067550-6ACC-4860-AD96-43212648619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44D8BFF-ED98-4910-9704-D9D24916481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A5B512A-B9E2-4A7A-B436-415283BA7D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7BCACAAA-5D3C-407B-8647-3ABFFDF087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47B7790-7245-492B-88A8-DA4C261361C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177A006A-2189-4BA0-8A38-E8B2CAAB9C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329EC68B-D5F3-479B-9C1E-26554AA7C7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ADF1470-06AF-4DCB-B6B1-9478505572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8BDC140-B6FA-460C-8606-4F2EB75F5D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CB1BD68-4F60-4E42-AD12-A267E534889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821D5ED-CAD3-4594-9965-20567B7A73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CB638EC-2D3B-4B6F-8DC9-4164C2BFA9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604B5F4-D478-486E-B0AC-229BE0B25B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342580C2-0429-431D-96DA-177E27B508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12B7F85-1D54-4FC3-86C4-768C7056CE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2736B38-4E7C-4651-8C37-E3A29AD80A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5679973-EBAC-40BB-8E89-E5ADAECEDC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768DE6F-9447-458D-8A77-11ABA5D94B2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25317F9-32D8-47FF-8675-F99C82E983F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D2E5844-70BD-4801-A4F3-B6A5FF11F39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FA726CE-9303-48A0-9702-075A4D1992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643B322-2F1B-4B91-9E29-432FEE14B5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19BF35C-9E09-483F-B0C8-784FA933C0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F185785-93A3-4F63-A18F-C33EDED7BE1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798BE4E8-115F-4A92-8638-B6DB4E41517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D35DE5ED-029B-48BB-A293-FDDD886A925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C123D564-A3BD-47B6-BD3D-4B810D7F6F4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0AED0F5-E82A-4328-8376-B53C3FEEF01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C626054B-35E9-4BD1-8818-2EC55135922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9D39172C-B665-4100-B62C-011A2DFDE6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BC80199-4832-4B9A-BEE0-C16F858503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9F11730-3229-4512-A301-739EFE6D0B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5E1168B-841F-4D46-B2EB-9F4889B410D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BB32759-ACE2-4C2D-8E1B-3D371BD99E5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0951F1D-9598-457B-A0CA-EA35E8577F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BE5D83-6D78-4B3B-9E35-FE7CF57F1C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4C36F11-D8A0-4E79-AB1E-B44ED8CE688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AFFD29D9-CD79-4106-9F5D-AFC385B9834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FC3A312-C1D3-4E90-8D19-42089BDCB7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類似団体平均値より高い数値となっている。今後、施設の老朽化が進むと更なる数値の上昇が見込まれるため、計画的に修繕、改修または統合縮小を実施し、適切な施設の維持管理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712BD5FF-6ADB-44F3-8A61-3658EAE37F7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1F1774B1-6ECB-4156-80BB-A4C59F4FDE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08BE5EF-2FBD-43B8-9D81-622EB582975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9F356496-272B-4412-986E-EC35C637ED3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D6999B95-0713-41A2-82F4-CDDAACB73E1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C6116B49-08EF-49DB-89B9-FFAEEF122CA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8A4697CE-4789-4869-BEBD-0B5A437153F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53AF9B3C-AF96-488B-A25A-403B00D222F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8AE369CE-B6BF-4C12-8A75-15E7625D7D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F33140E1-41B6-4DB7-A3BE-70D282B9C71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858441A-FEB6-4480-B250-EC6DB974710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BB45FB8-B671-40D9-BEE8-E59F0EC04FB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594101EF-EA28-453D-ABEB-534A0D6960B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25A125BA-35F8-4D5D-BA02-4EA1FBCF3EA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FE7D358A-3C85-4579-9A2C-C20EE12A5AB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6C9FD0CA-91C0-4F2C-97EA-CE4AE365F72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B8CF30C-38DE-4F11-9479-EBF915BFC50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9F1C9E3-922F-47DF-9E28-C82964BC683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8912BF67-60C2-4F62-963D-B17A62684026}"/>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98C63404-DEE5-4CC2-8F75-A25A2B7B3498}"/>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16CD1B57-7673-44A1-BC61-DCF53103DAF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79FC9D5D-481C-43B0-9406-8E375A47AB4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817B51A4-B137-4D25-824A-C98D635E229A}"/>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a:extLst>
            <a:ext uri="{FF2B5EF4-FFF2-40B4-BE49-F238E27FC236}">
              <a16:creationId xmlns:a16="http://schemas.microsoft.com/office/drawing/2014/main" id="{3E1AFD6C-A8F6-4EEC-BDBF-ADD71EA26DD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F6B5E5A6-9D29-4777-991E-7FD5E99B38F7}"/>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D4483C31-E175-408B-BD87-29C8229533BE}"/>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1BA8C5BA-BB1A-45DC-A940-865C22C7F527}"/>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78" name="フローチャート: 判断 77">
          <a:extLst>
            <a:ext uri="{FF2B5EF4-FFF2-40B4-BE49-F238E27FC236}">
              <a16:creationId xmlns:a16="http://schemas.microsoft.com/office/drawing/2014/main" id="{DBFFC275-2D7F-4629-8A57-D76404C01F18}"/>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79" name="フローチャート: 判断 78">
          <a:extLst>
            <a:ext uri="{FF2B5EF4-FFF2-40B4-BE49-F238E27FC236}">
              <a16:creationId xmlns:a16="http://schemas.microsoft.com/office/drawing/2014/main" id="{FBDFB428-9EBD-4A9C-8287-38BDE961915D}"/>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9780A42-64CB-44DD-BDE1-180B0B4C8DE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62C562F-2AA9-4EE3-9C26-41534311E1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8114A63-722C-49A8-888F-D72EE981DFF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D19410E-600C-4328-9136-6D6A1EFD47A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21EB0BA-B355-4356-8222-68310311D68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5" name="楕円 84">
          <a:extLst>
            <a:ext uri="{FF2B5EF4-FFF2-40B4-BE49-F238E27FC236}">
              <a16:creationId xmlns:a16="http://schemas.microsoft.com/office/drawing/2014/main" id="{DCAE5A59-C89E-42C3-AEE7-52CE308EC395}"/>
            </a:ext>
          </a:extLst>
        </xdr:cNvPr>
        <xdr:cNvSpPr/>
      </xdr:nvSpPr>
      <xdr:spPr>
        <a:xfrm>
          <a:off x="4711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6" name="有形固定資産減価償却率該当値テキスト">
          <a:extLst>
            <a:ext uri="{FF2B5EF4-FFF2-40B4-BE49-F238E27FC236}">
              <a16:creationId xmlns:a16="http://schemas.microsoft.com/office/drawing/2014/main" id="{6380BD27-C785-404D-B5AD-D21F1419F58F}"/>
            </a:ext>
          </a:extLst>
        </xdr:cNvPr>
        <xdr:cNvSpPr txBox="1"/>
      </xdr:nvSpPr>
      <xdr:spPr>
        <a:xfrm>
          <a:off x="4813300"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7" name="楕円 86">
          <a:extLst>
            <a:ext uri="{FF2B5EF4-FFF2-40B4-BE49-F238E27FC236}">
              <a16:creationId xmlns:a16="http://schemas.microsoft.com/office/drawing/2014/main" id="{EE620EEA-579C-44EF-B0B3-3E4CFB748283}"/>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163195</xdr:rowOff>
    </xdr:to>
    <xdr:cxnSp macro="">
      <xdr:nvCxnSpPr>
        <xdr:cNvPr id="88" name="直線コネクタ 87">
          <a:extLst>
            <a:ext uri="{FF2B5EF4-FFF2-40B4-BE49-F238E27FC236}">
              <a16:creationId xmlns:a16="http://schemas.microsoft.com/office/drawing/2014/main" id="{84AB0945-697C-4E2F-9D40-A2C70F377242}"/>
            </a:ext>
          </a:extLst>
        </xdr:cNvPr>
        <xdr:cNvCxnSpPr/>
      </xdr:nvCxnSpPr>
      <xdr:spPr>
        <a:xfrm>
          <a:off x="4051300" y="6269990"/>
          <a:ext cx="711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89" name="楕円 88">
          <a:extLst>
            <a:ext uri="{FF2B5EF4-FFF2-40B4-BE49-F238E27FC236}">
              <a16:creationId xmlns:a16="http://schemas.microsoft.com/office/drawing/2014/main" id="{7D420CA2-67C8-4EF6-89CB-C5BDE249751F}"/>
            </a:ext>
          </a:extLst>
        </xdr:cNvPr>
        <xdr:cNvSpPr/>
      </xdr:nvSpPr>
      <xdr:spPr>
        <a:xfrm>
          <a:off x="3238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24402</xdr:rowOff>
    </xdr:to>
    <xdr:cxnSp macro="">
      <xdr:nvCxnSpPr>
        <xdr:cNvPr id="90" name="直線コネクタ 89">
          <a:extLst>
            <a:ext uri="{FF2B5EF4-FFF2-40B4-BE49-F238E27FC236}">
              <a16:creationId xmlns:a16="http://schemas.microsoft.com/office/drawing/2014/main" id="{EB8E3CCC-943C-491C-8391-A11C99870D90}"/>
            </a:ext>
          </a:extLst>
        </xdr:cNvPr>
        <xdr:cNvCxnSpPr/>
      </xdr:nvCxnSpPr>
      <xdr:spPr>
        <a:xfrm flipV="1">
          <a:off x="3289300" y="6269990"/>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138883</xdr:rowOff>
    </xdr:from>
    <xdr:to>
      <xdr:col>11</xdr:col>
      <xdr:colOff>187325</xdr:colOff>
      <xdr:row>32</xdr:row>
      <xdr:rowOff>69033</xdr:rowOff>
    </xdr:to>
    <xdr:sp macro="" textlink="">
      <xdr:nvSpPr>
        <xdr:cNvPr id="91" name="楕円 90">
          <a:extLst>
            <a:ext uri="{FF2B5EF4-FFF2-40B4-BE49-F238E27FC236}">
              <a16:creationId xmlns:a16="http://schemas.microsoft.com/office/drawing/2014/main" id="{BCE00923-8A23-45CD-B103-E5BD8F567721}"/>
            </a:ext>
          </a:extLst>
        </xdr:cNvPr>
        <xdr:cNvSpPr/>
      </xdr:nvSpPr>
      <xdr:spPr>
        <a:xfrm>
          <a:off x="247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18233</xdr:rowOff>
    </xdr:from>
    <xdr:to>
      <xdr:col>15</xdr:col>
      <xdr:colOff>136525</xdr:colOff>
      <xdr:row>32</xdr:row>
      <xdr:rowOff>24402</xdr:rowOff>
    </xdr:to>
    <xdr:cxnSp macro="">
      <xdr:nvCxnSpPr>
        <xdr:cNvPr id="92" name="直線コネクタ 91">
          <a:extLst>
            <a:ext uri="{FF2B5EF4-FFF2-40B4-BE49-F238E27FC236}">
              <a16:creationId xmlns:a16="http://schemas.microsoft.com/office/drawing/2014/main" id="{0DCDE166-95A9-447A-B45E-8709A245A6C9}"/>
            </a:ext>
          </a:extLst>
        </xdr:cNvPr>
        <xdr:cNvCxnSpPr/>
      </xdr:nvCxnSpPr>
      <xdr:spPr>
        <a:xfrm>
          <a:off x="2527300" y="6276158"/>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08579947-6E5B-4AAA-9226-8B3AF9BD9D13}"/>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6C4BC161-47E6-497A-B45E-AC8442989E7D}"/>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95" name="n_3aveValue有形固定資産減価償却率">
          <a:extLst>
            <a:ext uri="{FF2B5EF4-FFF2-40B4-BE49-F238E27FC236}">
              <a16:creationId xmlns:a16="http://schemas.microsoft.com/office/drawing/2014/main" id="{7E5E2EFD-5321-4DCA-8C46-83C9897FEE1D}"/>
            </a:ext>
          </a:extLst>
        </xdr:cNvPr>
        <xdr:cNvSpPr txBox="1"/>
      </xdr:nvSpPr>
      <xdr:spPr>
        <a:xfrm>
          <a:off x="2324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96" name="n_4aveValue有形固定資産減価償却率">
          <a:extLst>
            <a:ext uri="{FF2B5EF4-FFF2-40B4-BE49-F238E27FC236}">
              <a16:creationId xmlns:a16="http://schemas.microsoft.com/office/drawing/2014/main" id="{1714640F-A657-4B0F-924A-30AE4887BD08}"/>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79392</xdr:rowOff>
    </xdr:from>
    <xdr:ext cx="405111" cy="259045"/>
    <xdr:sp macro="" textlink="">
      <xdr:nvSpPr>
        <xdr:cNvPr id="97" name="n_1mainValue有形固定資産減価償却率">
          <a:extLst>
            <a:ext uri="{FF2B5EF4-FFF2-40B4-BE49-F238E27FC236}">
              <a16:creationId xmlns:a16="http://schemas.microsoft.com/office/drawing/2014/main" id="{53A6A817-816B-449B-8618-1357373D61A6}"/>
            </a:ext>
          </a:extLst>
        </xdr:cNvPr>
        <xdr:cNvSpPr txBox="1"/>
      </xdr:nvSpPr>
      <xdr:spPr>
        <a:xfrm>
          <a:off x="38360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98" name="n_2mainValue有形固定資産減価償却率">
          <a:extLst>
            <a:ext uri="{FF2B5EF4-FFF2-40B4-BE49-F238E27FC236}">
              <a16:creationId xmlns:a16="http://schemas.microsoft.com/office/drawing/2014/main" id="{C718752E-9DC4-415F-8D74-B998FB4E601E}"/>
            </a:ext>
          </a:extLst>
        </xdr:cNvPr>
        <xdr:cNvSpPr txBox="1"/>
      </xdr:nvSpPr>
      <xdr:spPr>
        <a:xfrm>
          <a:off x="3086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85560</xdr:rowOff>
    </xdr:from>
    <xdr:ext cx="405111" cy="259045"/>
    <xdr:sp macro="" textlink="">
      <xdr:nvSpPr>
        <xdr:cNvPr id="99" name="n_3mainValue有形固定資産減価償却率">
          <a:extLst>
            <a:ext uri="{FF2B5EF4-FFF2-40B4-BE49-F238E27FC236}">
              <a16:creationId xmlns:a16="http://schemas.microsoft.com/office/drawing/2014/main" id="{7515E74F-716C-4FBE-9FCC-F22DD0BC896F}"/>
            </a:ext>
          </a:extLst>
        </xdr:cNvPr>
        <xdr:cNvSpPr txBox="1"/>
      </xdr:nvSpPr>
      <xdr:spPr>
        <a:xfrm>
          <a:off x="2324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3918D24F-F8AA-4FFA-84E6-81DC3EADE3B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71396191-8AD8-4940-A909-49A3623F678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AB31BA56-47A7-4175-9864-DABDA154CE4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1238B6C1-4F68-4EDD-937D-0D678FB2EF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6ECBABD6-6F9D-45DA-8CED-21559DD3BD8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863D9B6B-B156-4F49-8AE8-70111B6C4B9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DC986FFC-0ED2-41E1-AC96-08ABE4A9AB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F9D2AE3D-449A-47DA-8C5B-FCB3428DE31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60D8EFCF-5CB1-4E6B-BB88-79F4CF1AD88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1866951B-13CB-4A1E-A4B1-BA332F92C4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ED5AE726-1D62-4015-82B7-97EA87CB82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F5431D14-9F01-4BDF-9835-586690555FF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B6B6AC41-DEB6-4A9B-A11E-58B4BDE005E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全国平均、三重県平均を下回り、類似団体平均を上回る結果となっているが、今後も新発債を抑制するなど適正な債務管理に努めていく。</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F634FB7D-CE3E-495C-B046-B4D52E89C2C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10523C06-EE75-43F1-9E26-72D77BB810D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a:extLst>
            <a:ext uri="{FF2B5EF4-FFF2-40B4-BE49-F238E27FC236}">
              <a16:creationId xmlns:a16="http://schemas.microsoft.com/office/drawing/2014/main" id="{B594455B-4254-4611-8894-3DFEBCF7C9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a:extLst>
            <a:ext uri="{FF2B5EF4-FFF2-40B4-BE49-F238E27FC236}">
              <a16:creationId xmlns:a16="http://schemas.microsoft.com/office/drawing/2014/main" id="{D03B6A1A-9774-4EEC-95D2-CB40EC489D2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a:extLst>
            <a:ext uri="{FF2B5EF4-FFF2-40B4-BE49-F238E27FC236}">
              <a16:creationId xmlns:a16="http://schemas.microsoft.com/office/drawing/2014/main" id="{E529AAE6-1C7A-4310-9AB2-BF4851B9697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a:extLst>
            <a:ext uri="{FF2B5EF4-FFF2-40B4-BE49-F238E27FC236}">
              <a16:creationId xmlns:a16="http://schemas.microsoft.com/office/drawing/2014/main" id="{4DDD5530-ECD8-4E39-B7B6-4E296E9CEA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9" name="テキスト ボックス 118">
          <a:extLst>
            <a:ext uri="{FF2B5EF4-FFF2-40B4-BE49-F238E27FC236}">
              <a16:creationId xmlns:a16="http://schemas.microsoft.com/office/drawing/2014/main" id="{12B80613-6571-41D2-9561-4FBE4846C0B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a:extLst>
            <a:ext uri="{FF2B5EF4-FFF2-40B4-BE49-F238E27FC236}">
              <a16:creationId xmlns:a16="http://schemas.microsoft.com/office/drawing/2014/main" id="{7EE5B224-8DAE-46EF-9D87-43A287E83C1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a:extLst>
            <a:ext uri="{FF2B5EF4-FFF2-40B4-BE49-F238E27FC236}">
              <a16:creationId xmlns:a16="http://schemas.microsoft.com/office/drawing/2014/main" id="{B9FFC07D-26D2-428C-82E2-276D2EFA576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a:extLst>
            <a:ext uri="{FF2B5EF4-FFF2-40B4-BE49-F238E27FC236}">
              <a16:creationId xmlns:a16="http://schemas.microsoft.com/office/drawing/2014/main" id="{59DEBA3C-F731-4C83-A9ED-90E31BAE77D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a:extLst>
            <a:ext uri="{FF2B5EF4-FFF2-40B4-BE49-F238E27FC236}">
              <a16:creationId xmlns:a16="http://schemas.microsoft.com/office/drawing/2014/main" id="{39032832-4019-4B83-837C-DCC87F24480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a:extLst>
            <a:ext uri="{FF2B5EF4-FFF2-40B4-BE49-F238E27FC236}">
              <a16:creationId xmlns:a16="http://schemas.microsoft.com/office/drawing/2014/main" id="{7FDC1429-2DEF-4846-841F-ABCBC27D27F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a:extLst>
            <a:ext uri="{FF2B5EF4-FFF2-40B4-BE49-F238E27FC236}">
              <a16:creationId xmlns:a16="http://schemas.microsoft.com/office/drawing/2014/main" id="{885440C2-58F1-4C3C-B60C-ECD07A564A6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a:extLst>
            <a:ext uri="{FF2B5EF4-FFF2-40B4-BE49-F238E27FC236}">
              <a16:creationId xmlns:a16="http://schemas.microsoft.com/office/drawing/2014/main" id="{3BB07F5C-411B-4FD1-8C94-BC2E0D6A519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a:extLst>
            <a:ext uri="{FF2B5EF4-FFF2-40B4-BE49-F238E27FC236}">
              <a16:creationId xmlns:a16="http://schemas.microsoft.com/office/drawing/2014/main" id="{2E1F4FEC-6275-4EBF-8854-A6B325C4007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E145945D-EE87-4533-9889-46583DA7368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66347ED0-C2AA-40A4-83D9-FB82789A744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0" name="直線コネクタ 129">
          <a:extLst>
            <a:ext uri="{FF2B5EF4-FFF2-40B4-BE49-F238E27FC236}">
              <a16:creationId xmlns:a16="http://schemas.microsoft.com/office/drawing/2014/main" id="{EEBE9377-6096-4221-BC9C-82624A8B91F3}"/>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1" name="債務償還比率最小値テキスト">
          <a:extLst>
            <a:ext uri="{FF2B5EF4-FFF2-40B4-BE49-F238E27FC236}">
              <a16:creationId xmlns:a16="http://schemas.microsoft.com/office/drawing/2014/main" id="{676C7151-14ED-4C97-B36B-98A833E4EF63}"/>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2" name="直線コネクタ 131">
          <a:extLst>
            <a:ext uri="{FF2B5EF4-FFF2-40B4-BE49-F238E27FC236}">
              <a16:creationId xmlns:a16="http://schemas.microsoft.com/office/drawing/2014/main" id="{D04B073F-6457-4A9C-A653-C900E30D3164}"/>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a:extLst>
            <a:ext uri="{FF2B5EF4-FFF2-40B4-BE49-F238E27FC236}">
              <a16:creationId xmlns:a16="http://schemas.microsoft.com/office/drawing/2014/main" id="{E332F023-4AF6-4942-AE1E-54D36635733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a:extLst>
            <a:ext uri="{FF2B5EF4-FFF2-40B4-BE49-F238E27FC236}">
              <a16:creationId xmlns:a16="http://schemas.microsoft.com/office/drawing/2014/main" id="{17E40D60-F5CC-41E5-9637-5A6986C0992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5" name="債務償還比率平均値テキスト">
          <a:extLst>
            <a:ext uri="{FF2B5EF4-FFF2-40B4-BE49-F238E27FC236}">
              <a16:creationId xmlns:a16="http://schemas.microsoft.com/office/drawing/2014/main" id="{E46A7809-902E-4B12-B94C-7F946B433208}"/>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6" name="フローチャート: 判断 135">
          <a:extLst>
            <a:ext uri="{FF2B5EF4-FFF2-40B4-BE49-F238E27FC236}">
              <a16:creationId xmlns:a16="http://schemas.microsoft.com/office/drawing/2014/main" id="{D000C585-7C8E-417B-9C41-43BD22DE2C2B}"/>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7" name="フローチャート: 判断 136">
          <a:extLst>
            <a:ext uri="{FF2B5EF4-FFF2-40B4-BE49-F238E27FC236}">
              <a16:creationId xmlns:a16="http://schemas.microsoft.com/office/drawing/2014/main" id="{7E4D6E24-1069-452F-A09E-A218E50F9CD7}"/>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8" name="フローチャート: 判断 137">
          <a:extLst>
            <a:ext uri="{FF2B5EF4-FFF2-40B4-BE49-F238E27FC236}">
              <a16:creationId xmlns:a16="http://schemas.microsoft.com/office/drawing/2014/main" id="{3DAB210F-6F22-46A7-AD6F-D456BA57D936}"/>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39" name="フローチャート: 判断 138">
          <a:extLst>
            <a:ext uri="{FF2B5EF4-FFF2-40B4-BE49-F238E27FC236}">
              <a16:creationId xmlns:a16="http://schemas.microsoft.com/office/drawing/2014/main" id="{ABDA301D-D6FD-4E24-B5CC-40287DC2DBB7}"/>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40" name="フローチャート: 判断 139">
          <a:extLst>
            <a:ext uri="{FF2B5EF4-FFF2-40B4-BE49-F238E27FC236}">
              <a16:creationId xmlns:a16="http://schemas.microsoft.com/office/drawing/2014/main" id="{54B50931-0272-44E7-A6F4-C73BC1C2CE53}"/>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0433DE5-CF35-4C5B-A73A-DA763BC4785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EDAFD70-6E0C-4AE0-84FA-4E69AFABBB4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0CABC5A-537D-4D4B-9E0C-426ABC1199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5B234EC-816D-496B-A0AB-4AB17D3B83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8F175C0-3D77-4878-9908-7D69E2104E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11394</xdr:rowOff>
    </xdr:from>
    <xdr:to>
      <xdr:col>76</xdr:col>
      <xdr:colOff>73025</xdr:colOff>
      <xdr:row>28</xdr:row>
      <xdr:rowOff>112994</xdr:rowOff>
    </xdr:to>
    <xdr:sp macro="" textlink="">
      <xdr:nvSpPr>
        <xdr:cNvPr id="146" name="楕円 145">
          <a:extLst>
            <a:ext uri="{FF2B5EF4-FFF2-40B4-BE49-F238E27FC236}">
              <a16:creationId xmlns:a16="http://schemas.microsoft.com/office/drawing/2014/main" id="{57BC45E4-E298-4F75-AA33-4E8FD0028805}"/>
            </a:ext>
          </a:extLst>
        </xdr:cNvPr>
        <xdr:cNvSpPr/>
      </xdr:nvSpPr>
      <xdr:spPr>
        <a:xfrm>
          <a:off x="14744700" y="55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161271</xdr:rowOff>
    </xdr:from>
    <xdr:ext cx="469744" cy="259045"/>
    <xdr:sp macro="" textlink="">
      <xdr:nvSpPr>
        <xdr:cNvPr id="147" name="債務償還比率該当値テキスト">
          <a:extLst>
            <a:ext uri="{FF2B5EF4-FFF2-40B4-BE49-F238E27FC236}">
              <a16:creationId xmlns:a16="http://schemas.microsoft.com/office/drawing/2014/main" id="{901C90B4-4566-4F82-A2C1-8642A787DE50}"/>
            </a:ext>
          </a:extLst>
        </xdr:cNvPr>
        <xdr:cNvSpPr txBox="1"/>
      </xdr:nvSpPr>
      <xdr:spPr>
        <a:xfrm>
          <a:off x="14846300" y="55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53443</xdr:rowOff>
    </xdr:from>
    <xdr:to>
      <xdr:col>72</xdr:col>
      <xdr:colOff>123825</xdr:colOff>
      <xdr:row>28</xdr:row>
      <xdr:rowOff>155043</xdr:rowOff>
    </xdr:to>
    <xdr:sp macro="" textlink="">
      <xdr:nvSpPr>
        <xdr:cNvPr id="148" name="楕円 147">
          <a:extLst>
            <a:ext uri="{FF2B5EF4-FFF2-40B4-BE49-F238E27FC236}">
              <a16:creationId xmlns:a16="http://schemas.microsoft.com/office/drawing/2014/main" id="{4CCEB798-5099-44E2-9BA7-C6950E46E33F}"/>
            </a:ext>
          </a:extLst>
        </xdr:cNvPr>
        <xdr:cNvSpPr/>
      </xdr:nvSpPr>
      <xdr:spPr>
        <a:xfrm>
          <a:off x="14033500" y="56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62194</xdr:rowOff>
    </xdr:from>
    <xdr:to>
      <xdr:col>76</xdr:col>
      <xdr:colOff>22225</xdr:colOff>
      <xdr:row>28</xdr:row>
      <xdr:rowOff>104243</xdr:rowOff>
    </xdr:to>
    <xdr:cxnSp macro="">
      <xdr:nvCxnSpPr>
        <xdr:cNvPr id="149" name="直線コネクタ 148">
          <a:extLst>
            <a:ext uri="{FF2B5EF4-FFF2-40B4-BE49-F238E27FC236}">
              <a16:creationId xmlns:a16="http://schemas.microsoft.com/office/drawing/2014/main" id="{26C9350C-2AAD-4167-9C06-A6FE1D2D4827}"/>
            </a:ext>
          </a:extLst>
        </xdr:cNvPr>
        <xdr:cNvCxnSpPr/>
      </xdr:nvCxnSpPr>
      <xdr:spPr>
        <a:xfrm flipV="1">
          <a:off x="14084300" y="5634319"/>
          <a:ext cx="7112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37096</xdr:rowOff>
    </xdr:from>
    <xdr:to>
      <xdr:col>68</xdr:col>
      <xdr:colOff>123825</xdr:colOff>
      <xdr:row>28</xdr:row>
      <xdr:rowOff>138696</xdr:rowOff>
    </xdr:to>
    <xdr:sp macro="" textlink="">
      <xdr:nvSpPr>
        <xdr:cNvPr id="150" name="楕円 149">
          <a:extLst>
            <a:ext uri="{FF2B5EF4-FFF2-40B4-BE49-F238E27FC236}">
              <a16:creationId xmlns:a16="http://schemas.microsoft.com/office/drawing/2014/main" id="{021971AB-1861-4207-805F-168BB4D9DFF3}"/>
            </a:ext>
          </a:extLst>
        </xdr:cNvPr>
        <xdr:cNvSpPr/>
      </xdr:nvSpPr>
      <xdr:spPr>
        <a:xfrm>
          <a:off x="13271500" y="560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87896</xdr:rowOff>
    </xdr:from>
    <xdr:to>
      <xdr:col>72</xdr:col>
      <xdr:colOff>73025</xdr:colOff>
      <xdr:row>28</xdr:row>
      <xdr:rowOff>104243</xdr:rowOff>
    </xdr:to>
    <xdr:cxnSp macro="">
      <xdr:nvCxnSpPr>
        <xdr:cNvPr id="151" name="直線コネクタ 150">
          <a:extLst>
            <a:ext uri="{FF2B5EF4-FFF2-40B4-BE49-F238E27FC236}">
              <a16:creationId xmlns:a16="http://schemas.microsoft.com/office/drawing/2014/main" id="{63B08021-ED74-46C9-95DF-DA4373F8FB2B}"/>
            </a:ext>
          </a:extLst>
        </xdr:cNvPr>
        <xdr:cNvCxnSpPr/>
      </xdr:nvCxnSpPr>
      <xdr:spPr>
        <a:xfrm>
          <a:off x="13322300" y="5660021"/>
          <a:ext cx="762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100632</xdr:rowOff>
    </xdr:from>
    <xdr:to>
      <xdr:col>64</xdr:col>
      <xdr:colOff>123825</xdr:colOff>
      <xdr:row>29</xdr:row>
      <xdr:rowOff>30782</xdr:rowOff>
    </xdr:to>
    <xdr:sp macro="" textlink="">
      <xdr:nvSpPr>
        <xdr:cNvPr id="152" name="楕円 151">
          <a:extLst>
            <a:ext uri="{FF2B5EF4-FFF2-40B4-BE49-F238E27FC236}">
              <a16:creationId xmlns:a16="http://schemas.microsoft.com/office/drawing/2014/main" id="{5E828AE2-DA21-4B16-989E-2A52205B6F2C}"/>
            </a:ext>
          </a:extLst>
        </xdr:cNvPr>
        <xdr:cNvSpPr/>
      </xdr:nvSpPr>
      <xdr:spPr>
        <a:xfrm>
          <a:off x="12509500" y="56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87896</xdr:rowOff>
    </xdr:from>
    <xdr:to>
      <xdr:col>68</xdr:col>
      <xdr:colOff>73025</xdr:colOff>
      <xdr:row>28</xdr:row>
      <xdr:rowOff>151432</xdr:rowOff>
    </xdr:to>
    <xdr:cxnSp macro="">
      <xdr:nvCxnSpPr>
        <xdr:cNvPr id="153" name="直線コネクタ 152">
          <a:extLst>
            <a:ext uri="{FF2B5EF4-FFF2-40B4-BE49-F238E27FC236}">
              <a16:creationId xmlns:a16="http://schemas.microsoft.com/office/drawing/2014/main" id="{A52D02CA-8FEF-4652-817D-24CDE9B49964}"/>
            </a:ext>
          </a:extLst>
        </xdr:cNvPr>
        <xdr:cNvCxnSpPr/>
      </xdr:nvCxnSpPr>
      <xdr:spPr>
        <a:xfrm flipV="1">
          <a:off x="12560300" y="5660021"/>
          <a:ext cx="762000" cy="6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106492</xdr:rowOff>
    </xdr:from>
    <xdr:to>
      <xdr:col>60</xdr:col>
      <xdr:colOff>123825</xdr:colOff>
      <xdr:row>29</xdr:row>
      <xdr:rowOff>36642</xdr:rowOff>
    </xdr:to>
    <xdr:sp macro="" textlink="">
      <xdr:nvSpPr>
        <xdr:cNvPr id="154" name="楕円 153">
          <a:extLst>
            <a:ext uri="{FF2B5EF4-FFF2-40B4-BE49-F238E27FC236}">
              <a16:creationId xmlns:a16="http://schemas.microsoft.com/office/drawing/2014/main" id="{801C54D2-E36C-4CEE-A908-BEA7B0006BB3}"/>
            </a:ext>
          </a:extLst>
        </xdr:cNvPr>
        <xdr:cNvSpPr/>
      </xdr:nvSpPr>
      <xdr:spPr>
        <a:xfrm>
          <a:off x="11747500" y="56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151432</xdr:rowOff>
    </xdr:from>
    <xdr:to>
      <xdr:col>64</xdr:col>
      <xdr:colOff>73025</xdr:colOff>
      <xdr:row>28</xdr:row>
      <xdr:rowOff>157292</xdr:rowOff>
    </xdr:to>
    <xdr:cxnSp macro="">
      <xdr:nvCxnSpPr>
        <xdr:cNvPr id="155" name="直線コネクタ 154">
          <a:extLst>
            <a:ext uri="{FF2B5EF4-FFF2-40B4-BE49-F238E27FC236}">
              <a16:creationId xmlns:a16="http://schemas.microsoft.com/office/drawing/2014/main" id="{FD1705EA-0E32-4AA8-912B-D292BA4FB8CD}"/>
            </a:ext>
          </a:extLst>
        </xdr:cNvPr>
        <xdr:cNvCxnSpPr/>
      </xdr:nvCxnSpPr>
      <xdr:spPr>
        <a:xfrm flipV="1">
          <a:off x="11798300" y="5723557"/>
          <a:ext cx="762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6" name="n_1aveValue債務償還比率">
          <a:extLst>
            <a:ext uri="{FF2B5EF4-FFF2-40B4-BE49-F238E27FC236}">
              <a16:creationId xmlns:a16="http://schemas.microsoft.com/office/drawing/2014/main" id="{DE42F078-F47A-4076-A548-7550AF3DDAD8}"/>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7" name="n_2aveValue債務償還比率">
          <a:extLst>
            <a:ext uri="{FF2B5EF4-FFF2-40B4-BE49-F238E27FC236}">
              <a16:creationId xmlns:a16="http://schemas.microsoft.com/office/drawing/2014/main" id="{7138D535-FFF5-4809-AFA3-33A12FC00D6D}"/>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58" name="n_3aveValue債務償還比率">
          <a:extLst>
            <a:ext uri="{FF2B5EF4-FFF2-40B4-BE49-F238E27FC236}">
              <a16:creationId xmlns:a16="http://schemas.microsoft.com/office/drawing/2014/main" id="{CE154676-4BDB-4F2D-9E10-260E82CF7526}"/>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46275</xdr:rowOff>
    </xdr:from>
    <xdr:ext cx="469744" cy="259045"/>
    <xdr:sp macro="" textlink="">
      <xdr:nvSpPr>
        <xdr:cNvPr id="159" name="n_4aveValue債務償還比率">
          <a:extLst>
            <a:ext uri="{FF2B5EF4-FFF2-40B4-BE49-F238E27FC236}">
              <a16:creationId xmlns:a16="http://schemas.microsoft.com/office/drawing/2014/main" id="{1114C5ED-7A67-4DDD-96E5-A48DE6CDF187}"/>
            </a:ext>
          </a:extLst>
        </xdr:cNvPr>
        <xdr:cNvSpPr txBox="1"/>
      </xdr:nvSpPr>
      <xdr:spPr>
        <a:xfrm>
          <a:off x="11563427" y="57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146170</xdr:rowOff>
    </xdr:from>
    <xdr:ext cx="469744" cy="259045"/>
    <xdr:sp macro="" textlink="">
      <xdr:nvSpPr>
        <xdr:cNvPr id="160" name="n_1mainValue債務償還比率">
          <a:extLst>
            <a:ext uri="{FF2B5EF4-FFF2-40B4-BE49-F238E27FC236}">
              <a16:creationId xmlns:a16="http://schemas.microsoft.com/office/drawing/2014/main" id="{2665CE3B-C7C5-4B43-87FB-787A2EB9ED20}"/>
            </a:ext>
          </a:extLst>
        </xdr:cNvPr>
        <xdr:cNvSpPr txBox="1"/>
      </xdr:nvSpPr>
      <xdr:spPr>
        <a:xfrm>
          <a:off x="13836727" y="5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129823</xdr:rowOff>
    </xdr:from>
    <xdr:ext cx="469744" cy="259045"/>
    <xdr:sp macro="" textlink="">
      <xdr:nvSpPr>
        <xdr:cNvPr id="161" name="n_2mainValue債務償還比率">
          <a:extLst>
            <a:ext uri="{FF2B5EF4-FFF2-40B4-BE49-F238E27FC236}">
              <a16:creationId xmlns:a16="http://schemas.microsoft.com/office/drawing/2014/main" id="{559D532B-4A4A-47F8-BA6E-B9A81F19A9EF}"/>
            </a:ext>
          </a:extLst>
        </xdr:cNvPr>
        <xdr:cNvSpPr txBox="1"/>
      </xdr:nvSpPr>
      <xdr:spPr>
        <a:xfrm>
          <a:off x="13087427" y="57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21909</xdr:rowOff>
    </xdr:from>
    <xdr:ext cx="469744" cy="259045"/>
    <xdr:sp macro="" textlink="">
      <xdr:nvSpPr>
        <xdr:cNvPr id="162" name="n_3mainValue債務償還比率">
          <a:extLst>
            <a:ext uri="{FF2B5EF4-FFF2-40B4-BE49-F238E27FC236}">
              <a16:creationId xmlns:a16="http://schemas.microsoft.com/office/drawing/2014/main" id="{4114D7D7-EC5A-4142-AD06-0CCD0EAF31A0}"/>
            </a:ext>
          </a:extLst>
        </xdr:cNvPr>
        <xdr:cNvSpPr txBox="1"/>
      </xdr:nvSpPr>
      <xdr:spPr>
        <a:xfrm>
          <a:off x="12325427" y="57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53169</xdr:rowOff>
    </xdr:from>
    <xdr:ext cx="469744" cy="259045"/>
    <xdr:sp macro="" textlink="">
      <xdr:nvSpPr>
        <xdr:cNvPr id="163" name="n_4mainValue債務償還比率">
          <a:extLst>
            <a:ext uri="{FF2B5EF4-FFF2-40B4-BE49-F238E27FC236}">
              <a16:creationId xmlns:a16="http://schemas.microsoft.com/office/drawing/2014/main" id="{590B1074-B7E7-45DA-AAC2-0CFED9DCEB61}"/>
            </a:ext>
          </a:extLst>
        </xdr:cNvPr>
        <xdr:cNvSpPr txBox="1"/>
      </xdr:nvSpPr>
      <xdr:spPr>
        <a:xfrm>
          <a:off x="11563427" y="545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2950F241-0AE0-4B6D-B80F-041916172F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3A0D674F-51C7-4856-93D1-10610B87A4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169750EA-097F-417A-84D9-AEE31AB490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A23EA37E-EB0B-4F6A-A4E1-862DAB1B32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A4B616E5-CC2C-46D7-B4CC-7EA58C5A81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3316FC0F-6ABE-4D09-8B1E-A54DA256209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1A49EB-50D3-4AE3-9C64-812D114494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383943-322F-4B29-81AE-5A50673940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0D878B-918B-4C57-9AB5-3CA84EA2E9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281D3A-28E4-4C7D-B7C2-3E4F7B4D32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016A8A-826E-472C-A2CA-BA2161237D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D8CD44-7BCF-41A3-BBC9-463A449AB2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995549-EF5F-4E0C-8103-49DBB70C6A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A2B261-0621-4898-A173-2EF93E311A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FEBF3B-A53F-43EC-AA7F-79976521F8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644DF2-3671-4F87-9A65-32C04E2BE2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2B25E4-98FB-46A2-AD6D-496FAE36D2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614C76-3642-496E-B1F5-BFDFA12A43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544852-4FAF-43C4-8B84-A7FC8DA6A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AE5B81-F711-4CCB-9C4C-40235B92E9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A64185-F2AE-4B8C-B5BF-83FCC90F84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8F38A5-FAAF-490C-AD25-070B59F06B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9D5C07-B762-4CBF-BFE1-197A254366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FF0E95-3A11-41E6-ACD4-2BAC4CCCE1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07CB0F-66A7-4F11-946D-247468CEEC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3B8BC0-14C3-47F8-BCB3-D8AAE2E1F3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24CFAD-698C-4365-9B6C-4C247BD7A1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73EDB7-4ABE-444E-89E8-46EB74A067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2105CE-A91A-4ECD-88D5-6424A060C7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106A57-8065-432D-8317-7D95A8FC28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B91EC5-F31D-4B13-BD72-D5C524FBC7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13C658-D5DD-4DB5-B06D-978BDDE50F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9941EF-C93A-4D22-9C1D-5A3C8E7B76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1456FD-6314-48DE-862C-BF64656C4E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C539C3-074B-447A-911E-EB0F19A80A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DAF92E0-E5FC-48F5-8C06-F0EA045F859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B4D41F-2AE7-4104-88ED-1236383C3A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8E3EDC-7FCF-43EB-B975-D824120913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82FD82-00B1-43D8-8B76-1F7AE2AFE6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9C8328-974C-484C-86CC-AE8BCEC124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32BF6A-50E3-4314-B1A1-B1C14897C6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852516-C10A-43A8-B8F2-0A88EDC919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DE35CC-1C2F-47CD-B150-BE1F0C833C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655B31-13D4-406D-9C1F-BB2DB8E47D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8E6FA1-6AD1-4FC1-82AC-453F3F11F9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EA4174-A795-4C1E-9F83-4B229D99E5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83C42C-0BF9-4F56-BAF9-1F69E712777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9B1F38-4BD8-411F-94B6-BCDD664F37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B49CBC-0668-4B48-B179-0D0DF00E6FE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2D6AFC-5F2A-4A50-A08F-80A2C0D0815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BE837E7-12A6-43D0-AC6B-EB65A314E3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F6E61A-B3D1-48E9-94B2-AC809B962B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FC6B84-B1CA-46D7-9D94-1BE17329B7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DF836B-F32E-4CC9-A229-FDFC46412B4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AE5FCE-41AF-4895-AB26-1414B06D65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43572C8-98DD-415E-8AA8-D78B8656174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3274762-9A12-409E-8BA8-92F382E692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0EF9D61-8D71-49A4-A50A-7506FE5775A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F1131B-6267-4D3C-8382-114633DCEB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D3DCC00-6FB8-4BFC-A0D6-3CA4DE73125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7D277C-1F69-44E9-872A-104E013936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5685EB4D-B212-4731-BF3D-827993A8EA21}"/>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E1BEB9CF-B330-4F86-93A1-5EB58B2ABBDB}"/>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7FF3173E-4644-428C-BF5D-11463E6EA88E}"/>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10164A50-6F1A-43D6-B69A-9E6A432C1C61}"/>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AB150441-4377-4D1F-8591-EDE37728518C}"/>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BDBF5AD-3DBE-4F26-A2A9-DE2AF0AC8556}"/>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17A4BAD-B753-4DD9-B3A3-694A40A7061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15890EDB-BE9E-4B8A-893F-9F6A72130683}"/>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ECF44C4-5109-4573-BD14-BA7E52F0E899}"/>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A6166795-01BE-4E87-B2CD-4EB6D5B9375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6F7906C8-7324-4E41-B8F0-717A0B9EB0ED}"/>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081584-FB4D-4D8D-839E-D79B94E8441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D2CE53-8821-40D3-A21D-02606EAD37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DD2EA6-8912-4C7A-9F22-9202607096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1CFE38-8CC0-44BA-9EBA-537BFCAFA5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384455-9723-4646-A555-46A8D1A79C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118745</xdr:rowOff>
    </xdr:from>
    <xdr:to>
      <xdr:col>24</xdr:col>
      <xdr:colOff>114300</xdr:colOff>
      <xdr:row>39</xdr:row>
      <xdr:rowOff>48895</xdr:rowOff>
    </xdr:to>
    <xdr:sp macro="" textlink="">
      <xdr:nvSpPr>
        <xdr:cNvPr id="73" name="楕円 72">
          <a:extLst>
            <a:ext uri="{FF2B5EF4-FFF2-40B4-BE49-F238E27FC236}">
              <a16:creationId xmlns:a16="http://schemas.microsoft.com/office/drawing/2014/main" id="{18BE65C9-DC32-4EBF-AA02-4B0FC0932409}"/>
            </a:ext>
          </a:extLst>
        </xdr:cNvPr>
        <xdr:cNvSpPr/>
      </xdr:nvSpPr>
      <xdr:spPr>
        <a:xfrm>
          <a:off x="4584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97172</xdr:rowOff>
    </xdr:from>
    <xdr:ext cx="405111" cy="259045"/>
    <xdr:sp macro="" textlink="">
      <xdr:nvSpPr>
        <xdr:cNvPr id="74" name="【道路】&#10;有形固定資産減価償却率該当値テキスト">
          <a:extLst>
            <a:ext uri="{FF2B5EF4-FFF2-40B4-BE49-F238E27FC236}">
              <a16:creationId xmlns:a16="http://schemas.microsoft.com/office/drawing/2014/main" id="{D71E2836-3652-4D51-B505-703CA26F3CDE}"/>
            </a:ext>
          </a:extLst>
        </xdr:cNvPr>
        <xdr:cNvSpPr txBox="1"/>
      </xdr:nvSpPr>
      <xdr:spPr>
        <a:xfrm>
          <a:off x="46736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5" name="楕円 74">
          <a:extLst>
            <a:ext uri="{FF2B5EF4-FFF2-40B4-BE49-F238E27FC236}">
              <a16:creationId xmlns:a16="http://schemas.microsoft.com/office/drawing/2014/main" id="{5DE6D801-4BC5-485E-A29D-4DF95D8968CF}"/>
            </a:ext>
          </a:extLst>
        </xdr:cNvPr>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106680</xdr:rowOff>
    </xdr:from>
    <xdr:to>
      <xdr:col>24</xdr:col>
      <xdr:colOff>63500</xdr:colOff>
      <xdr:row>38</xdr:row>
      <xdr:rowOff>169545</xdr:rowOff>
    </xdr:to>
    <xdr:cxnSp macro="">
      <xdr:nvCxnSpPr>
        <xdr:cNvPr id="76" name="直線コネクタ 75">
          <a:extLst>
            <a:ext uri="{FF2B5EF4-FFF2-40B4-BE49-F238E27FC236}">
              <a16:creationId xmlns:a16="http://schemas.microsoft.com/office/drawing/2014/main" id="{AEF8F5B6-9916-465A-AF41-0A80EE235A50}"/>
            </a:ext>
          </a:extLst>
        </xdr:cNvPr>
        <xdr:cNvCxnSpPr/>
      </xdr:nvCxnSpPr>
      <xdr:spPr>
        <a:xfrm>
          <a:off x="3797300" y="662178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AA3C0874-DA43-49F3-9F15-F8B1E9492FA5}"/>
            </a:ext>
          </a:extLst>
        </xdr:cNvPr>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106680</xdr:rowOff>
    </xdr:to>
    <xdr:cxnSp macro="">
      <xdr:nvCxnSpPr>
        <xdr:cNvPr id="78" name="直線コネクタ 77">
          <a:extLst>
            <a:ext uri="{FF2B5EF4-FFF2-40B4-BE49-F238E27FC236}">
              <a16:creationId xmlns:a16="http://schemas.microsoft.com/office/drawing/2014/main" id="{650397EA-B517-4DE5-A7FA-E35466488BDE}"/>
            </a:ext>
          </a:extLst>
        </xdr:cNvPr>
        <xdr:cNvCxnSpPr/>
      </xdr:nvCxnSpPr>
      <xdr:spPr>
        <a:xfrm>
          <a:off x="2908300" y="659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id="{23C0CF5F-6172-47D1-97D3-AB4D2713CA1C}"/>
            </a:ext>
          </a:extLst>
        </xdr:cNvPr>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C95BBE52-C870-4968-9658-8A2499C42706}"/>
            </a:ext>
          </a:extLst>
        </xdr:cNvPr>
        <xdr:cNvCxnSpPr/>
      </xdr:nvCxnSpPr>
      <xdr:spPr>
        <a:xfrm>
          <a:off x="2019300" y="65551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1" name="n_1aveValue【道路】&#10;有形固定資産減価償却率">
          <a:extLst>
            <a:ext uri="{FF2B5EF4-FFF2-40B4-BE49-F238E27FC236}">
              <a16:creationId xmlns:a16="http://schemas.microsoft.com/office/drawing/2014/main" id="{993D068F-AB7A-4A18-9846-E86BA89FB224}"/>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2" name="n_2aveValue【道路】&#10;有形固定資産減価償却率">
          <a:extLst>
            <a:ext uri="{FF2B5EF4-FFF2-40B4-BE49-F238E27FC236}">
              <a16:creationId xmlns:a16="http://schemas.microsoft.com/office/drawing/2014/main" id="{ECCB1289-21CB-4030-A0F0-26B1A713ADD6}"/>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DBAD5869-0B5F-479D-B150-F8F63A5EFBE8}"/>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16AC5349-411E-499D-A36D-F9F5C43CAF2A}"/>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85" name="n_1mainValue【道路】&#10;有形固定資産減価償却率">
          <a:extLst>
            <a:ext uri="{FF2B5EF4-FFF2-40B4-BE49-F238E27FC236}">
              <a16:creationId xmlns:a16="http://schemas.microsoft.com/office/drawing/2014/main" id="{F6E52335-614C-4125-B8B8-DC9317F894F4}"/>
            </a:ext>
          </a:extLst>
        </xdr:cNvPr>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6" name="n_2mainValue【道路】&#10;有形固定資産減価償却率">
          <a:extLst>
            <a:ext uri="{FF2B5EF4-FFF2-40B4-BE49-F238E27FC236}">
              <a16:creationId xmlns:a16="http://schemas.microsoft.com/office/drawing/2014/main" id="{2CD14BF8-C34A-4C21-9D0E-420713B2AEEC}"/>
            </a:ext>
          </a:extLst>
        </xdr:cNvPr>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107332</xdr:rowOff>
    </xdr:from>
    <xdr:ext cx="405111" cy="259045"/>
    <xdr:sp macro="" textlink="">
      <xdr:nvSpPr>
        <xdr:cNvPr id="87" name="n_3mainValue【道路】&#10;有形固定資産減価償却率">
          <a:extLst>
            <a:ext uri="{FF2B5EF4-FFF2-40B4-BE49-F238E27FC236}">
              <a16:creationId xmlns:a16="http://schemas.microsoft.com/office/drawing/2014/main" id="{FDB81BA9-6E2E-4F33-9079-79C93AA3B8F1}"/>
            </a:ext>
          </a:extLst>
        </xdr:cNvPr>
        <xdr:cNvSpPr txBox="1"/>
      </xdr:nvSpPr>
      <xdr:spPr>
        <a:xfrm>
          <a:off x="181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2E1686C-E040-44A6-B0B1-68836743AB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EB062D1-77AB-4AD3-A5C5-CA92098455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94481136-E687-4A39-8A53-A2442EF580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0DF85AB-22E7-4521-A8AB-07CCC7E42B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242076E-1B50-4991-B14F-85DC72A37F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558604C5-7D14-439E-BDAA-5A9FA3BDCC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C856F85-DDFE-4E10-A4D6-F6CBA52F19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44C96B1A-1605-4478-8DC6-CC4E2CC666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18F4779B-0CDA-44BE-9B9B-D8A82C6EE4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23EDB76-EBE5-4009-97C5-F0B2DFDF5E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667641D9-8548-4B3F-9CA4-317B8680F80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6EBFC7D-E83E-43DB-BC90-330460D27AA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C0829EB0-96B2-4A67-ADA7-BA2CA197959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E91B8AE0-3CA7-479A-ADB6-49FF9364123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B78BD54D-8BD9-4CAE-B9A5-D9500CCC29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5766B71E-27BD-4D81-B246-E4ED21FA876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3B5FFF0-7643-4E1C-9A22-93262CD3FFE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B2C8549-95F3-462D-B35F-AE193887856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39CED2F4-6CB1-477D-9B11-22BD40AF625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D1733B4D-A3D3-476C-9E0B-D943C800976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2287D28-9459-443C-B7F6-702DAD4B29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E64D830E-E041-4968-A155-7C163B761B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216CBCB1-C09D-4B16-B376-331B7AA4E0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a:extLst>
            <a:ext uri="{FF2B5EF4-FFF2-40B4-BE49-F238E27FC236}">
              <a16:creationId xmlns:a16="http://schemas.microsoft.com/office/drawing/2014/main" id="{D65A9A0A-0AA6-4DFB-8985-122D3627716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a:extLst>
            <a:ext uri="{FF2B5EF4-FFF2-40B4-BE49-F238E27FC236}">
              <a16:creationId xmlns:a16="http://schemas.microsoft.com/office/drawing/2014/main" id="{E3D6FCCB-776F-4BD9-847F-14962D65056C}"/>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a:extLst>
            <a:ext uri="{FF2B5EF4-FFF2-40B4-BE49-F238E27FC236}">
              <a16:creationId xmlns:a16="http://schemas.microsoft.com/office/drawing/2014/main" id="{1A923769-DA53-4112-AF71-C5190BE4EA6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a:extLst>
            <a:ext uri="{FF2B5EF4-FFF2-40B4-BE49-F238E27FC236}">
              <a16:creationId xmlns:a16="http://schemas.microsoft.com/office/drawing/2014/main" id="{B4A17439-9489-4EC6-9177-A3970687104F}"/>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a:extLst>
            <a:ext uri="{FF2B5EF4-FFF2-40B4-BE49-F238E27FC236}">
              <a16:creationId xmlns:a16="http://schemas.microsoft.com/office/drawing/2014/main" id="{9AD85C25-854B-4AFF-8F74-94B03CADCAB5}"/>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6" name="【道路】&#10;一人当たり延長平均値テキスト">
          <a:extLst>
            <a:ext uri="{FF2B5EF4-FFF2-40B4-BE49-F238E27FC236}">
              <a16:creationId xmlns:a16="http://schemas.microsoft.com/office/drawing/2014/main" id="{1D1B0B9F-0219-4920-A285-22E1CA12F0EC}"/>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a:extLst>
            <a:ext uri="{FF2B5EF4-FFF2-40B4-BE49-F238E27FC236}">
              <a16:creationId xmlns:a16="http://schemas.microsoft.com/office/drawing/2014/main" id="{5EBE30DA-699A-4F82-9319-7541D40CD5B8}"/>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a:extLst>
            <a:ext uri="{FF2B5EF4-FFF2-40B4-BE49-F238E27FC236}">
              <a16:creationId xmlns:a16="http://schemas.microsoft.com/office/drawing/2014/main" id="{34EB4959-1A42-4208-AA69-0582126C53BA}"/>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a:extLst>
            <a:ext uri="{FF2B5EF4-FFF2-40B4-BE49-F238E27FC236}">
              <a16:creationId xmlns:a16="http://schemas.microsoft.com/office/drawing/2014/main" id="{D3A5C9AD-B613-4B31-BFAD-4127653307C5}"/>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0" name="フローチャート: 判断 119">
          <a:extLst>
            <a:ext uri="{FF2B5EF4-FFF2-40B4-BE49-F238E27FC236}">
              <a16:creationId xmlns:a16="http://schemas.microsoft.com/office/drawing/2014/main" id="{8A5C9284-F0D5-4387-B6FB-6679DD477258}"/>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1" name="フローチャート: 判断 120">
          <a:extLst>
            <a:ext uri="{FF2B5EF4-FFF2-40B4-BE49-F238E27FC236}">
              <a16:creationId xmlns:a16="http://schemas.microsoft.com/office/drawing/2014/main" id="{03971D3C-1A83-4D99-8B42-1B99B085CC7D}"/>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0D588AE-246C-484B-90EC-B5AB71D8A42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01D8C62-A08B-4B07-B026-756B1276B2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3BC5501-B8E9-4E46-9551-9471F60770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DFD41A-1733-49B1-BD82-008687D48C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80A3E0-7388-45CA-A62B-FA1E6D0796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50940</xdr:rowOff>
    </xdr:from>
    <xdr:to>
      <xdr:col>55</xdr:col>
      <xdr:colOff>50800</xdr:colOff>
      <xdr:row>38</xdr:row>
      <xdr:rowOff>152540</xdr:rowOff>
    </xdr:to>
    <xdr:sp macro="" textlink="">
      <xdr:nvSpPr>
        <xdr:cNvPr id="127" name="楕円 126">
          <a:extLst>
            <a:ext uri="{FF2B5EF4-FFF2-40B4-BE49-F238E27FC236}">
              <a16:creationId xmlns:a16="http://schemas.microsoft.com/office/drawing/2014/main" id="{D3C58E4C-47DC-473A-B39E-BC9D1AC5830B}"/>
            </a:ext>
          </a:extLst>
        </xdr:cNvPr>
        <xdr:cNvSpPr/>
      </xdr:nvSpPr>
      <xdr:spPr>
        <a:xfrm>
          <a:off x="10426700" y="65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73817</xdr:rowOff>
    </xdr:from>
    <xdr:ext cx="534377" cy="259045"/>
    <xdr:sp macro="" textlink="">
      <xdr:nvSpPr>
        <xdr:cNvPr id="128" name="【道路】&#10;一人当たり延長該当値テキスト">
          <a:extLst>
            <a:ext uri="{FF2B5EF4-FFF2-40B4-BE49-F238E27FC236}">
              <a16:creationId xmlns:a16="http://schemas.microsoft.com/office/drawing/2014/main" id="{6CB6AE6B-8C49-42F1-8211-6B8F6B85AF86}"/>
            </a:ext>
          </a:extLst>
        </xdr:cNvPr>
        <xdr:cNvSpPr txBox="1"/>
      </xdr:nvSpPr>
      <xdr:spPr>
        <a:xfrm>
          <a:off x="10515600" y="64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70536</xdr:rowOff>
    </xdr:from>
    <xdr:to>
      <xdr:col>50</xdr:col>
      <xdr:colOff>165100</xdr:colOff>
      <xdr:row>39</xdr:row>
      <xdr:rowOff>686</xdr:rowOff>
    </xdr:to>
    <xdr:sp macro="" textlink="">
      <xdr:nvSpPr>
        <xdr:cNvPr id="129" name="楕円 128">
          <a:extLst>
            <a:ext uri="{FF2B5EF4-FFF2-40B4-BE49-F238E27FC236}">
              <a16:creationId xmlns:a16="http://schemas.microsoft.com/office/drawing/2014/main" id="{A2F126EE-726E-4576-B3EC-ABC0653CC53E}"/>
            </a:ext>
          </a:extLst>
        </xdr:cNvPr>
        <xdr:cNvSpPr/>
      </xdr:nvSpPr>
      <xdr:spPr>
        <a:xfrm>
          <a:off x="9588500" y="65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101740</xdr:rowOff>
    </xdr:from>
    <xdr:to>
      <xdr:col>55</xdr:col>
      <xdr:colOff>0</xdr:colOff>
      <xdr:row>38</xdr:row>
      <xdr:rowOff>121336</xdr:rowOff>
    </xdr:to>
    <xdr:cxnSp macro="">
      <xdr:nvCxnSpPr>
        <xdr:cNvPr id="130" name="直線コネクタ 129">
          <a:extLst>
            <a:ext uri="{FF2B5EF4-FFF2-40B4-BE49-F238E27FC236}">
              <a16:creationId xmlns:a16="http://schemas.microsoft.com/office/drawing/2014/main" id="{549166F0-A49B-4903-89F0-303BCB0F5AC1}"/>
            </a:ext>
          </a:extLst>
        </xdr:cNvPr>
        <xdr:cNvCxnSpPr/>
      </xdr:nvCxnSpPr>
      <xdr:spPr>
        <a:xfrm flipV="1">
          <a:off x="9639300" y="6616840"/>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90132</xdr:rowOff>
    </xdr:from>
    <xdr:to>
      <xdr:col>46</xdr:col>
      <xdr:colOff>38100</xdr:colOff>
      <xdr:row>39</xdr:row>
      <xdr:rowOff>20282</xdr:rowOff>
    </xdr:to>
    <xdr:sp macro="" textlink="">
      <xdr:nvSpPr>
        <xdr:cNvPr id="131" name="楕円 130">
          <a:extLst>
            <a:ext uri="{FF2B5EF4-FFF2-40B4-BE49-F238E27FC236}">
              <a16:creationId xmlns:a16="http://schemas.microsoft.com/office/drawing/2014/main" id="{DEAA85BF-FC16-47A4-AEE2-46A511725D33}"/>
            </a:ext>
          </a:extLst>
        </xdr:cNvPr>
        <xdr:cNvSpPr/>
      </xdr:nvSpPr>
      <xdr:spPr>
        <a:xfrm>
          <a:off x="8699500" y="66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121336</xdr:rowOff>
    </xdr:from>
    <xdr:to>
      <xdr:col>50</xdr:col>
      <xdr:colOff>114300</xdr:colOff>
      <xdr:row>38</xdr:row>
      <xdr:rowOff>140932</xdr:rowOff>
    </xdr:to>
    <xdr:cxnSp macro="">
      <xdr:nvCxnSpPr>
        <xdr:cNvPr id="132" name="直線コネクタ 131">
          <a:extLst>
            <a:ext uri="{FF2B5EF4-FFF2-40B4-BE49-F238E27FC236}">
              <a16:creationId xmlns:a16="http://schemas.microsoft.com/office/drawing/2014/main" id="{DEB6E2C3-2229-480F-8A65-61DF6BF4F93E}"/>
            </a:ext>
          </a:extLst>
        </xdr:cNvPr>
        <xdr:cNvCxnSpPr/>
      </xdr:nvCxnSpPr>
      <xdr:spPr>
        <a:xfrm flipV="1">
          <a:off x="8750300" y="6636436"/>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107074</xdr:rowOff>
    </xdr:from>
    <xdr:to>
      <xdr:col>41</xdr:col>
      <xdr:colOff>101600</xdr:colOff>
      <xdr:row>39</xdr:row>
      <xdr:rowOff>37224</xdr:rowOff>
    </xdr:to>
    <xdr:sp macro="" textlink="">
      <xdr:nvSpPr>
        <xdr:cNvPr id="133" name="楕円 132">
          <a:extLst>
            <a:ext uri="{FF2B5EF4-FFF2-40B4-BE49-F238E27FC236}">
              <a16:creationId xmlns:a16="http://schemas.microsoft.com/office/drawing/2014/main" id="{A08878F4-6D2F-4213-8056-ECE8FE188426}"/>
            </a:ext>
          </a:extLst>
        </xdr:cNvPr>
        <xdr:cNvSpPr/>
      </xdr:nvSpPr>
      <xdr:spPr>
        <a:xfrm>
          <a:off x="7810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140932</xdr:rowOff>
    </xdr:from>
    <xdr:to>
      <xdr:col>45</xdr:col>
      <xdr:colOff>177800</xdr:colOff>
      <xdr:row>38</xdr:row>
      <xdr:rowOff>157874</xdr:rowOff>
    </xdr:to>
    <xdr:cxnSp macro="">
      <xdr:nvCxnSpPr>
        <xdr:cNvPr id="134" name="直線コネクタ 133">
          <a:extLst>
            <a:ext uri="{FF2B5EF4-FFF2-40B4-BE49-F238E27FC236}">
              <a16:creationId xmlns:a16="http://schemas.microsoft.com/office/drawing/2014/main" id="{4B77738E-C71E-4E3D-82B4-64346AE96BA4}"/>
            </a:ext>
          </a:extLst>
        </xdr:cNvPr>
        <xdr:cNvCxnSpPr/>
      </xdr:nvCxnSpPr>
      <xdr:spPr>
        <a:xfrm flipV="1">
          <a:off x="7861300" y="6656032"/>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5" name="n_1aveValue【道路】&#10;一人当たり延長">
          <a:extLst>
            <a:ext uri="{FF2B5EF4-FFF2-40B4-BE49-F238E27FC236}">
              <a16:creationId xmlns:a16="http://schemas.microsoft.com/office/drawing/2014/main" id="{86D710C6-C625-4985-833E-F2C98597075C}"/>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6" name="n_2aveValue【道路】&#10;一人当たり延長">
          <a:extLst>
            <a:ext uri="{FF2B5EF4-FFF2-40B4-BE49-F238E27FC236}">
              <a16:creationId xmlns:a16="http://schemas.microsoft.com/office/drawing/2014/main" id="{CC2EABB4-1019-44C6-BBF5-5CBAFB5C36C6}"/>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163415</xdr:rowOff>
    </xdr:from>
    <xdr:ext cx="534377" cy="259045"/>
    <xdr:sp macro="" textlink="">
      <xdr:nvSpPr>
        <xdr:cNvPr id="137" name="n_3aveValue【道路】&#10;一人当たり延長">
          <a:extLst>
            <a:ext uri="{FF2B5EF4-FFF2-40B4-BE49-F238E27FC236}">
              <a16:creationId xmlns:a16="http://schemas.microsoft.com/office/drawing/2014/main" id="{0DA0BFF8-E387-4BB2-9E6C-AE925C9A429D}"/>
            </a:ext>
          </a:extLst>
        </xdr:cNvPr>
        <xdr:cNvSpPr txBox="1"/>
      </xdr:nvSpPr>
      <xdr:spPr>
        <a:xfrm>
          <a:off x="7594111" y="68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38" name="n_4aveValue【道路】&#10;一人当たり延長">
          <a:extLst>
            <a:ext uri="{FF2B5EF4-FFF2-40B4-BE49-F238E27FC236}">
              <a16:creationId xmlns:a16="http://schemas.microsoft.com/office/drawing/2014/main" id="{650CDEE8-EEEF-48F4-BC7A-B229A762EEC9}"/>
            </a:ext>
          </a:extLst>
        </xdr:cNvPr>
        <xdr:cNvSpPr txBox="1"/>
      </xdr:nvSpPr>
      <xdr:spPr>
        <a:xfrm>
          <a:off x="6705111" y="65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17213</xdr:rowOff>
    </xdr:from>
    <xdr:ext cx="534377" cy="259045"/>
    <xdr:sp macro="" textlink="">
      <xdr:nvSpPr>
        <xdr:cNvPr id="139" name="n_1mainValue【道路】&#10;一人当たり延長">
          <a:extLst>
            <a:ext uri="{FF2B5EF4-FFF2-40B4-BE49-F238E27FC236}">
              <a16:creationId xmlns:a16="http://schemas.microsoft.com/office/drawing/2014/main" id="{1B6ABEB5-89F5-4A0C-A692-5C547E58B330}"/>
            </a:ext>
          </a:extLst>
        </xdr:cNvPr>
        <xdr:cNvSpPr txBox="1"/>
      </xdr:nvSpPr>
      <xdr:spPr>
        <a:xfrm>
          <a:off x="9359411" y="63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36809</xdr:rowOff>
    </xdr:from>
    <xdr:ext cx="534377" cy="259045"/>
    <xdr:sp macro="" textlink="">
      <xdr:nvSpPr>
        <xdr:cNvPr id="140" name="n_2mainValue【道路】&#10;一人当たり延長">
          <a:extLst>
            <a:ext uri="{FF2B5EF4-FFF2-40B4-BE49-F238E27FC236}">
              <a16:creationId xmlns:a16="http://schemas.microsoft.com/office/drawing/2014/main" id="{49CBDDA5-1CE1-4AB9-A862-85F27682A456}"/>
            </a:ext>
          </a:extLst>
        </xdr:cNvPr>
        <xdr:cNvSpPr txBox="1"/>
      </xdr:nvSpPr>
      <xdr:spPr>
        <a:xfrm>
          <a:off x="8483111" y="63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53751</xdr:rowOff>
    </xdr:from>
    <xdr:ext cx="534377" cy="259045"/>
    <xdr:sp macro="" textlink="">
      <xdr:nvSpPr>
        <xdr:cNvPr id="141" name="n_3mainValue【道路】&#10;一人当たり延長">
          <a:extLst>
            <a:ext uri="{FF2B5EF4-FFF2-40B4-BE49-F238E27FC236}">
              <a16:creationId xmlns:a16="http://schemas.microsoft.com/office/drawing/2014/main" id="{6B49BF0F-72DF-445B-BA1D-005767F9CC9F}"/>
            </a:ext>
          </a:extLst>
        </xdr:cNvPr>
        <xdr:cNvSpPr txBox="1"/>
      </xdr:nvSpPr>
      <xdr:spPr>
        <a:xfrm>
          <a:off x="7594111" y="63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A7F00467-CB05-465D-B55C-6A538C2FB0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FACB59AB-64DD-4272-81FD-CCE4285D1F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92690674-28A8-4D2B-A15F-4FDEFDB257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52E993B1-A5B5-462A-A258-3848A7AE92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1B2ECD52-62C1-404C-A468-B0F877C9D4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807570D8-BCDF-4407-B2DD-1DEFB4F093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2A3B44AC-ED2D-4361-A6A1-68D763A8AA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3AED09F9-13AB-4537-A786-D55D0FAB1A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2CA02DB0-A293-4F38-8E23-0817E37D1C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2A507E7-B7DD-4B51-9F67-CF8CB859FA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BF770ADB-6EC3-405A-B2FD-09EEAABFAC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B5E666B-E774-4DC1-B707-B85BA6C05E0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959C08A8-D082-4CAD-8E35-F2FA5F1828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85954E3F-3978-469D-A255-5D3D829FFE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AE62C770-4A05-48B9-92CA-6086AB35927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708548A4-CA2B-43C5-95F4-3EBD45B85C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851A7D3A-6875-482B-ACA6-3DB57D5DFC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26AD70F7-E234-4B83-8550-30A131D106B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11F1F7A4-E748-4409-A594-AB63B83462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84E9B804-5394-47EA-8000-5A52BEBF08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5A907C5A-D027-4091-A7E5-E0B2F94331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C5921612-644A-4433-9615-070BB0E6E1A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6ACAAAB0-0761-4905-B4F7-850D44E5FB8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737D457-62AC-46C4-80BF-4D4EF02CAA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B2DE21FF-F918-4DF3-938D-88267B64F8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a:extLst>
            <a:ext uri="{FF2B5EF4-FFF2-40B4-BE49-F238E27FC236}">
              <a16:creationId xmlns:a16="http://schemas.microsoft.com/office/drawing/2014/main" id="{597BB6DE-ED58-4559-9D8B-A8557A4BBE99}"/>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E062F3B0-77BE-4F74-822B-C5EE51D3631E}"/>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a:extLst>
            <a:ext uri="{FF2B5EF4-FFF2-40B4-BE49-F238E27FC236}">
              <a16:creationId xmlns:a16="http://schemas.microsoft.com/office/drawing/2014/main" id="{FF4F12C3-72B4-4BCF-8C21-ACD234EA0875}"/>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AD300F17-2D20-4827-8E19-AC39F2949945}"/>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8E563D64-025C-41E0-920E-1C79D91A8025}"/>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E3C2BD1C-3FF1-47BB-B1DF-478F98CBE034}"/>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AD4DAA79-AE03-4C94-92A4-3A8BC1B6E4E3}"/>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a:extLst>
            <a:ext uri="{FF2B5EF4-FFF2-40B4-BE49-F238E27FC236}">
              <a16:creationId xmlns:a16="http://schemas.microsoft.com/office/drawing/2014/main" id="{909B603B-BD70-4981-880E-73B6C8297DD4}"/>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a:extLst>
            <a:ext uri="{FF2B5EF4-FFF2-40B4-BE49-F238E27FC236}">
              <a16:creationId xmlns:a16="http://schemas.microsoft.com/office/drawing/2014/main" id="{36F04FCC-EC18-4A5F-900B-5B6DFC0F45B9}"/>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6" name="フローチャート: 判断 175">
          <a:extLst>
            <a:ext uri="{FF2B5EF4-FFF2-40B4-BE49-F238E27FC236}">
              <a16:creationId xmlns:a16="http://schemas.microsoft.com/office/drawing/2014/main" id="{060A2D12-583B-41EF-9A32-CD2484B234F2}"/>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7" name="フローチャート: 判断 176">
          <a:extLst>
            <a:ext uri="{FF2B5EF4-FFF2-40B4-BE49-F238E27FC236}">
              <a16:creationId xmlns:a16="http://schemas.microsoft.com/office/drawing/2014/main" id="{39CC1A3C-8D1F-4F5E-BEC4-3B6543A0F6A7}"/>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F44A1B3-6CB5-4C69-AD2C-BA215E3696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65E8BBF-55B9-4030-9C90-B326B0A980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FC6ED1D-F464-4EDD-8553-FD47A9FBB3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FAC679C-1E9C-4F38-995B-33DCD48124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40E9FA6-4709-4D93-A66B-305527BB49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3" name="楕円 182">
          <a:extLst>
            <a:ext uri="{FF2B5EF4-FFF2-40B4-BE49-F238E27FC236}">
              <a16:creationId xmlns:a16="http://schemas.microsoft.com/office/drawing/2014/main" id="{717CFFDB-5178-4309-A7E1-2E1041C9E639}"/>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55353</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4CC2824A-213D-49BF-B82C-6E22E9D305BA}"/>
            </a:ext>
          </a:extLst>
        </xdr:cNvPr>
        <xdr:cNvSpPr txBox="1"/>
      </xdr:nvSpPr>
      <xdr:spPr>
        <a:xfrm>
          <a:off x="4673600" y="1034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5" name="楕円 184">
          <a:extLst>
            <a:ext uri="{FF2B5EF4-FFF2-40B4-BE49-F238E27FC236}">
              <a16:creationId xmlns:a16="http://schemas.microsoft.com/office/drawing/2014/main" id="{4E8AE261-A517-46B1-A4A7-318C6355BD31}"/>
            </a:ext>
          </a:extLst>
        </xdr:cNvPr>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83276</xdr:rowOff>
    </xdr:to>
    <xdr:cxnSp macro="">
      <xdr:nvCxnSpPr>
        <xdr:cNvPr id="186" name="直線コネクタ 185">
          <a:extLst>
            <a:ext uri="{FF2B5EF4-FFF2-40B4-BE49-F238E27FC236}">
              <a16:creationId xmlns:a16="http://schemas.microsoft.com/office/drawing/2014/main" id="{6DD8E5F9-EEF1-4C53-A9B4-23254D336EBD}"/>
            </a:ext>
          </a:extLst>
        </xdr:cNvPr>
        <xdr:cNvCxnSpPr/>
      </xdr:nvCxnSpPr>
      <xdr:spPr>
        <a:xfrm>
          <a:off x="3797300" y="10430691"/>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87" name="楕円 186">
          <a:extLst>
            <a:ext uri="{FF2B5EF4-FFF2-40B4-BE49-F238E27FC236}">
              <a16:creationId xmlns:a16="http://schemas.microsoft.com/office/drawing/2014/main" id="{AEEDC625-75EB-4CC0-B2EB-C85820BF1F81}"/>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32657</xdr:rowOff>
    </xdr:to>
    <xdr:cxnSp macro="">
      <xdr:nvCxnSpPr>
        <xdr:cNvPr id="188" name="直線コネクタ 187">
          <a:extLst>
            <a:ext uri="{FF2B5EF4-FFF2-40B4-BE49-F238E27FC236}">
              <a16:creationId xmlns:a16="http://schemas.microsoft.com/office/drawing/2014/main" id="{1B8585DB-C3FC-4FF1-95C7-0A6DA5A77ECB}"/>
            </a:ext>
          </a:extLst>
        </xdr:cNvPr>
        <xdr:cNvCxnSpPr/>
      </xdr:nvCxnSpPr>
      <xdr:spPr>
        <a:xfrm flipV="1">
          <a:off x="2908300" y="1043069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9" name="楕円 188">
          <a:extLst>
            <a:ext uri="{FF2B5EF4-FFF2-40B4-BE49-F238E27FC236}">
              <a16:creationId xmlns:a16="http://schemas.microsoft.com/office/drawing/2014/main" id="{3D30681F-8CAC-41EB-8EF7-5AFEC222B767}"/>
            </a:ext>
          </a:extLst>
        </xdr:cNvPr>
        <xdr:cNvSpPr/>
      </xdr:nvSpPr>
      <xdr:spPr>
        <a:xfrm>
          <a:off x="1968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32657</xdr:rowOff>
    </xdr:to>
    <xdr:cxnSp macro="">
      <xdr:nvCxnSpPr>
        <xdr:cNvPr id="190" name="直線コネクタ 189">
          <a:extLst>
            <a:ext uri="{FF2B5EF4-FFF2-40B4-BE49-F238E27FC236}">
              <a16:creationId xmlns:a16="http://schemas.microsoft.com/office/drawing/2014/main" id="{0C10CCFD-568D-478C-A2E5-FCAA8CAA9E33}"/>
            </a:ext>
          </a:extLst>
        </xdr:cNvPr>
        <xdr:cNvCxnSpPr/>
      </xdr:nvCxnSpPr>
      <xdr:spPr>
        <a:xfrm>
          <a:off x="2019300" y="1047314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8CA95238-91BE-4D87-B083-CB66321AEB86}"/>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14BBA96-4BE5-437C-94C5-5F6828A0CD68}"/>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7BC2820D-616D-4CB9-A5D7-36E872DBA9B5}"/>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5DF0BB27-11DF-4F35-ACD7-EAB11E40257B}"/>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BB36C44D-595D-4E11-AE1A-AA1FEAD29C21}"/>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734A4B53-3F74-4932-A6E1-530D594B4524}"/>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655EB6D-D3DA-4BC3-921D-D3A9F2D10CE8}"/>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42F64AC8-75AD-4F42-B4FC-2CA1AFACDC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B5238FAA-899D-4422-B4BF-C9F39A0FAD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A33D1622-3A97-4C83-9424-EFD1A96755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7BC13BFC-63D9-4167-B08F-BC5D32E81C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812BC4B4-70C1-48F3-8CC6-6EFAA9EB3F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EC8F8ECD-DB59-45BE-988A-E47C3D6A6A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DE9CE1E3-7F08-46AC-BDA4-842E3C1853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95C8BC43-999C-418A-9893-044EFC9CCD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1288B77E-F75E-45DA-9071-04E1673731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2158D24-6C34-4D53-86FF-A6494B1D09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5B610EF8-9873-49B6-B67E-D58D1F1A7C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6509DE12-9267-4661-A71C-14A089494C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618D3CE4-15C6-4AC3-AE00-2823E32B79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A1456EC0-78CF-4EC7-AE13-26F81A0E9AD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743952E8-F0D1-4A48-AE37-042603193B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72A012A9-BC5E-4939-8122-B53B69A741D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4875EE77-3E9B-4DE3-923C-DEFD851FD6B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7B2171D7-F2B0-48D8-BF86-24286C400C5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F8EEF811-3216-4490-8A3C-AD5FB4A35A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F8755CDD-FDD2-413D-A7D1-EEF231D3160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75D6B958-97C1-4B46-829C-BE6B99FBDE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DBB8CBF1-FCE8-40DC-A84E-AB09BCE21C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E1CC88E4-6B61-4D88-8658-2E25D2A9F0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1" name="直線コネクタ 220">
          <a:extLst>
            <a:ext uri="{FF2B5EF4-FFF2-40B4-BE49-F238E27FC236}">
              <a16:creationId xmlns:a16="http://schemas.microsoft.com/office/drawing/2014/main" id="{B46B649E-7C94-41B1-907E-1F4F50048F2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AE6F31AC-5F86-46EE-866E-CCD1F8F195C6}"/>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3" name="直線コネクタ 222">
          <a:extLst>
            <a:ext uri="{FF2B5EF4-FFF2-40B4-BE49-F238E27FC236}">
              <a16:creationId xmlns:a16="http://schemas.microsoft.com/office/drawing/2014/main" id="{2E786BB4-6EC6-4EBD-9F34-005F6830316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46CA84C5-31A5-48B2-9FE2-39B71338A875}"/>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5" name="直線コネクタ 224">
          <a:extLst>
            <a:ext uri="{FF2B5EF4-FFF2-40B4-BE49-F238E27FC236}">
              <a16:creationId xmlns:a16="http://schemas.microsoft.com/office/drawing/2014/main" id="{F1050F5A-65AA-4CB8-A6CD-2F443B2DEC68}"/>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304FDB88-A68D-4C2F-94CE-58CA69911691}"/>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7" name="フローチャート: 判断 226">
          <a:extLst>
            <a:ext uri="{FF2B5EF4-FFF2-40B4-BE49-F238E27FC236}">
              <a16:creationId xmlns:a16="http://schemas.microsoft.com/office/drawing/2014/main" id="{50418E81-9DDB-4D9D-9F1E-5ADBDB257148}"/>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8" name="フローチャート: 判断 227">
          <a:extLst>
            <a:ext uri="{FF2B5EF4-FFF2-40B4-BE49-F238E27FC236}">
              <a16:creationId xmlns:a16="http://schemas.microsoft.com/office/drawing/2014/main" id="{C7A35003-F0A4-4727-9E18-EDDAE095ADD2}"/>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9" name="フローチャート: 判断 228">
          <a:extLst>
            <a:ext uri="{FF2B5EF4-FFF2-40B4-BE49-F238E27FC236}">
              <a16:creationId xmlns:a16="http://schemas.microsoft.com/office/drawing/2014/main" id="{5112BBEE-018E-4335-86FE-77DCFDC4C26E}"/>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0" name="フローチャート: 判断 229">
          <a:extLst>
            <a:ext uri="{FF2B5EF4-FFF2-40B4-BE49-F238E27FC236}">
              <a16:creationId xmlns:a16="http://schemas.microsoft.com/office/drawing/2014/main" id="{FBF7B6FE-B654-4443-96C6-E6539CAA0315}"/>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1" name="フローチャート: 判断 230">
          <a:extLst>
            <a:ext uri="{FF2B5EF4-FFF2-40B4-BE49-F238E27FC236}">
              <a16:creationId xmlns:a16="http://schemas.microsoft.com/office/drawing/2014/main" id="{7DA335C4-70E8-4A11-B6EA-58262337EE45}"/>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8F404DB-1765-4AC6-A7F5-7A9060A352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4634B32-13D0-494C-BFA0-483DAF9CCD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1AE3C9E-60CA-4DCC-A4DF-5501FADFE2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45A855D-FFF7-4195-8D8A-38F1F8D38D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F22C2A0-F554-4468-9FF4-03278EA750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32045</xdr:rowOff>
    </xdr:from>
    <xdr:to>
      <xdr:col>55</xdr:col>
      <xdr:colOff>50800</xdr:colOff>
      <xdr:row>62</xdr:row>
      <xdr:rowOff>133645</xdr:rowOff>
    </xdr:to>
    <xdr:sp macro="" textlink="">
      <xdr:nvSpPr>
        <xdr:cNvPr id="237" name="楕円 236">
          <a:extLst>
            <a:ext uri="{FF2B5EF4-FFF2-40B4-BE49-F238E27FC236}">
              <a16:creationId xmlns:a16="http://schemas.microsoft.com/office/drawing/2014/main" id="{F2EC2F89-0681-4076-B371-4FCF41F99079}"/>
            </a:ext>
          </a:extLst>
        </xdr:cNvPr>
        <xdr:cNvSpPr/>
      </xdr:nvSpPr>
      <xdr:spPr>
        <a:xfrm>
          <a:off x="10426700" y="106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54922</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9CC835DD-4A32-4AAF-BF0D-440F84D01D15}"/>
            </a:ext>
          </a:extLst>
        </xdr:cNvPr>
        <xdr:cNvSpPr txBox="1"/>
      </xdr:nvSpPr>
      <xdr:spPr>
        <a:xfrm>
          <a:off x="10515600" y="1051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6100</xdr:rowOff>
    </xdr:from>
    <xdr:to>
      <xdr:col>50</xdr:col>
      <xdr:colOff>165100</xdr:colOff>
      <xdr:row>62</xdr:row>
      <xdr:rowOff>107700</xdr:rowOff>
    </xdr:to>
    <xdr:sp macro="" textlink="">
      <xdr:nvSpPr>
        <xdr:cNvPr id="239" name="楕円 238">
          <a:extLst>
            <a:ext uri="{FF2B5EF4-FFF2-40B4-BE49-F238E27FC236}">
              <a16:creationId xmlns:a16="http://schemas.microsoft.com/office/drawing/2014/main" id="{07C75F9B-2A64-407B-9150-97F965ED05EC}"/>
            </a:ext>
          </a:extLst>
        </xdr:cNvPr>
        <xdr:cNvSpPr/>
      </xdr:nvSpPr>
      <xdr:spPr>
        <a:xfrm>
          <a:off x="9588500" y="106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56900</xdr:rowOff>
    </xdr:from>
    <xdr:to>
      <xdr:col>55</xdr:col>
      <xdr:colOff>0</xdr:colOff>
      <xdr:row>62</xdr:row>
      <xdr:rowOff>82845</xdr:rowOff>
    </xdr:to>
    <xdr:cxnSp macro="">
      <xdr:nvCxnSpPr>
        <xdr:cNvPr id="240" name="直線コネクタ 239">
          <a:extLst>
            <a:ext uri="{FF2B5EF4-FFF2-40B4-BE49-F238E27FC236}">
              <a16:creationId xmlns:a16="http://schemas.microsoft.com/office/drawing/2014/main" id="{356E4F1E-E813-4378-B24A-11777B802754}"/>
            </a:ext>
          </a:extLst>
        </xdr:cNvPr>
        <xdr:cNvCxnSpPr/>
      </xdr:nvCxnSpPr>
      <xdr:spPr>
        <a:xfrm>
          <a:off x="9639300" y="10686800"/>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48502</xdr:rowOff>
    </xdr:from>
    <xdr:to>
      <xdr:col>46</xdr:col>
      <xdr:colOff>38100</xdr:colOff>
      <xdr:row>62</xdr:row>
      <xdr:rowOff>150102</xdr:rowOff>
    </xdr:to>
    <xdr:sp macro="" textlink="">
      <xdr:nvSpPr>
        <xdr:cNvPr id="241" name="楕円 240">
          <a:extLst>
            <a:ext uri="{FF2B5EF4-FFF2-40B4-BE49-F238E27FC236}">
              <a16:creationId xmlns:a16="http://schemas.microsoft.com/office/drawing/2014/main" id="{0DF738E2-E314-4BE1-9460-53B82EFD64CB}"/>
            </a:ext>
          </a:extLst>
        </xdr:cNvPr>
        <xdr:cNvSpPr/>
      </xdr:nvSpPr>
      <xdr:spPr>
        <a:xfrm>
          <a:off x="8699500" y="106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56900</xdr:rowOff>
    </xdr:from>
    <xdr:to>
      <xdr:col>50</xdr:col>
      <xdr:colOff>114300</xdr:colOff>
      <xdr:row>62</xdr:row>
      <xdr:rowOff>99302</xdr:rowOff>
    </xdr:to>
    <xdr:cxnSp macro="">
      <xdr:nvCxnSpPr>
        <xdr:cNvPr id="242" name="直線コネクタ 241">
          <a:extLst>
            <a:ext uri="{FF2B5EF4-FFF2-40B4-BE49-F238E27FC236}">
              <a16:creationId xmlns:a16="http://schemas.microsoft.com/office/drawing/2014/main" id="{67671ED9-F54C-4634-A442-F37252F9AFB1}"/>
            </a:ext>
          </a:extLst>
        </xdr:cNvPr>
        <xdr:cNvCxnSpPr/>
      </xdr:nvCxnSpPr>
      <xdr:spPr>
        <a:xfrm flipV="1">
          <a:off x="8750300" y="10686800"/>
          <a:ext cx="889000" cy="4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58926</xdr:rowOff>
    </xdr:from>
    <xdr:to>
      <xdr:col>41</xdr:col>
      <xdr:colOff>101600</xdr:colOff>
      <xdr:row>62</xdr:row>
      <xdr:rowOff>160526</xdr:rowOff>
    </xdr:to>
    <xdr:sp macro="" textlink="">
      <xdr:nvSpPr>
        <xdr:cNvPr id="243" name="楕円 242">
          <a:extLst>
            <a:ext uri="{FF2B5EF4-FFF2-40B4-BE49-F238E27FC236}">
              <a16:creationId xmlns:a16="http://schemas.microsoft.com/office/drawing/2014/main" id="{7E31921B-3C67-480B-BC02-54FDB6105B1B}"/>
            </a:ext>
          </a:extLst>
        </xdr:cNvPr>
        <xdr:cNvSpPr/>
      </xdr:nvSpPr>
      <xdr:spPr>
        <a:xfrm>
          <a:off x="7810500" y="106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99302</xdr:rowOff>
    </xdr:from>
    <xdr:to>
      <xdr:col>45</xdr:col>
      <xdr:colOff>177800</xdr:colOff>
      <xdr:row>62</xdr:row>
      <xdr:rowOff>109726</xdr:rowOff>
    </xdr:to>
    <xdr:cxnSp macro="">
      <xdr:nvCxnSpPr>
        <xdr:cNvPr id="244" name="直線コネクタ 243">
          <a:extLst>
            <a:ext uri="{FF2B5EF4-FFF2-40B4-BE49-F238E27FC236}">
              <a16:creationId xmlns:a16="http://schemas.microsoft.com/office/drawing/2014/main" id="{6761B471-CB2C-4B4C-8D7A-33F8F5327E67}"/>
            </a:ext>
          </a:extLst>
        </xdr:cNvPr>
        <xdr:cNvCxnSpPr/>
      </xdr:nvCxnSpPr>
      <xdr:spPr>
        <a:xfrm flipV="1">
          <a:off x="7861300" y="10729202"/>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39E4138F-4BE9-47E5-A64F-C9CDF7ED019B}"/>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78F4F620-FD1D-4B78-9766-2EF48C6D135A}"/>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65CC6FBA-D472-431F-94CE-AB1CB74CA643}"/>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DF43A03-DCAD-4388-98A2-13CB0BEA4118}"/>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124227</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974E3F1F-B109-4447-8877-23AC9583E041}"/>
            </a:ext>
          </a:extLst>
        </xdr:cNvPr>
        <xdr:cNvSpPr txBox="1"/>
      </xdr:nvSpPr>
      <xdr:spPr>
        <a:xfrm>
          <a:off x="9327095" y="1041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166629</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D8035DCD-878F-4B84-8F8F-BA142D445431}"/>
            </a:ext>
          </a:extLst>
        </xdr:cNvPr>
        <xdr:cNvSpPr txBox="1"/>
      </xdr:nvSpPr>
      <xdr:spPr>
        <a:xfrm>
          <a:off x="8450795" y="104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5603</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1D338144-8774-4C29-BAFE-96D5BB9242C4}"/>
            </a:ext>
          </a:extLst>
        </xdr:cNvPr>
        <xdr:cNvSpPr txBox="1"/>
      </xdr:nvSpPr>
      <xdr:spPr>
        <a:xfrm>
          <a:off x="7561795" y="104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C3DD32B3-9A63-4BE7-9FE7-8E9E2A3F12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73D0406A-B4AD-4D11-8963-5281B86FED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584C18C6-4074-40AF-A909-3AD4808D108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5C95B116-B37C-46A7-BBC1-F7C08AB088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B4505DD1-4274-44B2-9F93-52F9A78EE4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332DD7A7-18BC-47A9-998B-C39500BA29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C740EA5E-7ECB-4C59-AF8F-4555A06F1A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63C6FAF6-736E-43E2-921E-7661F9F137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33529CC5-F351-492F-BC92-A49360796E1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1D6CE204-99DE-4861-A506-C2B23E90C3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46F42C98-5970-41AB-8560-79D9316AE2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F4116EA0-8150-4735-B84D-64CC2088312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11B17D0F-6934-433E-BBF7-A21163CB09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6DF76F72-E776-4CAB-8CD4-D03888A233B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397897B-7C28-47CB-A1D9-F2B6EB0175D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E4CC0DBE-D734-4574-A767-97B2EF48F5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5F4B15A4-3C57-4412-B7A5-2DE08C1AD4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73905365-41E8-4DCF-AC54-BE27455965B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7048F2D9-3C66-4D3F-B976-5638D27321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B5E5867B-3BE3-4B1D-AD2C-CD0DD164C37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4205A5E6-FA61-4C92-9B5A-B2C273C060E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5C6F7452-F04D-437E-94DE-1E3167ED16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9CCA3CFA-7FFD-43EB-8F7E-0736E44ED9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39F70633-E8C4-4884-8068-1F99350C5A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1A0EAFF2-B895-4168-8918-DEA1C6779412}"/>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A40514E-7F1A-47B6-80AD-E3B7AC45E68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BBD38BBB-FC41-4E09-B9BA-1894267FA77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C9E0DEE6-007E-4C87-BF39-FCA232A89441}"/>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0" name="直線コネクタ 279">
          <a:extLst>
            <a:ext uri="{FF2B5EF4-FFF2-40B4-BE49-F238E27FC236}">
              <a16:creationId xmlns:a16="http://schemas.microsoft.com/office/drawing/2014/main" id="{B4CBBE35-FF76-4317-A8AF-3BF58A93FAD4}"/>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A322BCF-352E-4978-A538-0E0FDEC9603D}"/>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フローチャート: 判断 281">
          <a:extLst>
            <a:ext uri="{FF2B5EF4-FFF2-40B4-BE49-F238E27FC236}">
              <a16:creationId xmlns:a16="http://schemas.microsoft.com/office/drawing/2014/main" id="{208C37F5-25B5-480B-BDE1-00FDE283A2F2}"/>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3" name="フローチャート: 判断 282">
          <a:extLst>
            <a:ext uri="{FF2B5EF4-FFF2-40B4-BE49-F238E27FC236}">
              <a16:creationId xmlns:a16="http://schemas.microsoft.com/office/drawing/2014/main" id="{29D9EFCD-E1DC-423D-8B3A-372CCF42E645}"/>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a:extLst>
            <a:ext uri="{FF2B5EF4-FFF2-40B4-BE49-F238E27FC236}">
              <a16:creationId xmlns:a16="http://schemas.microsoft.com/office/drawing/2014/main" id="{C41E2087-8EEB-4CDE-A6E7-C468AA241ADA}"/>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5" name="フローチャート: 判断 284">
          <a:extLst>
            <a:ext uri="{FF2B5EF4-FFF2-40B4-BE49-F238E27FC236}">
              <a16:creationId xmlns:a16="http://schemas.microsoft.com/office/drawing/2014/main" id="{8834C591-FF3F-43D4-9E48-7133EB77895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6" name="フローチャート: 判断 285">
          <a:extLst>
            <a:ext uri="{FF2B5EF4-FFF2-40B4-BE49-F238E27FC236}">
              <a16:creationId xmlns:a16="http://schemas.microsoft.com/office/drawing/2014/main" id="{68AA3F10-3CE5-496B-B6D6-7FF0D44E76CA}"/>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D5707CC-1BD3-485F-8EDB-A8B5FF70A1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4572DD2-CEED-46D3-8C6C-D79006D726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8C01CE1-58E0-436D-AB83-7FB4EE7340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41F5604-F492-4952-98CF-92DCC3BC8B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00227ED-712E-49D2-AB67-E8D5D72571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133986</xdr:rowOff>
    </xdr:from>
    <xdr:to>
      <xdr:col>24</xdr:col>
      <xdr:colOff>114300</xdr:colOff>
      <xdr:row>85</xdr:row>
      <xdr:rowOff>64136</xdr:rowOff>
    </xdr:to>
    <xdr:sp macro="" textlink="">
      <xdr:nvSpPr>
        <xdr:cNvPr id="292" name="楕円 291">
          <a:extLst>
            <a:ext uri="{FF2B5EF4-FFF2-40B4-BE49-F238E27FC236}">
              <a16:creationId xmlns:a16="http://schemas.microsoft.com/office/drawing/2014/main" id="{A1BCBAAF-688E-4BD8-A22C-60150C194A3F}"/>
            </a:ext>
          </a:extLst>
        </xdr:cNvPr>
        <xdr:cNvSpPr/>
      </xdr:nvSpPr>
      <xdr:spPr>
        <a:xfrm>
          <a:off x="45847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112413</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65C52315-D2D4-4B53-8691-B012711B608E}"/>
            </a:ext>
          </a:extLst>
        </xdr:cNvPr>
        <xdr:cNvSpPr txBox="1"/>
      </xdr:nvSpPr>
      <xdr:spPr>
        <a:xfrm>
          <a:off x="4673600"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23495</xdr:rowOff>
    </xdr:from>
    <xdr:to>
      <xdr:col>20</xdr:col>
      <xdr:colOff>38100</xdr:colOff>
      <xdr:row>85</xdr:row>
      <xdr:rowOff>125095</xdr:rowOff>
    </xdr:to>
    <xdr:sp macro="" textlink="">
      <xdr:nvSpPr>
        <xdr:cNvPr id="294" name="楕円 293">
          <a:extLst>
            <a:ext uri="{FF2B5EF4-FFF2-40B4-BE49-F238E27FC236}">
              <a16:creationId xmlns:a16="http://schemas.microsoft.com/office/drawing/2014/main" id="{33E626C0-42D6-4ADB-8472-88A846C726CD}"/>
            </a:ext>
          </a:extLst>
        </xdr:cNvPr>
        <xdr:cNvSpPr/>
      </xdr:nvSpPr>
      <xdr:spPr>
        <a:xfrm>
          <a:off x="3746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13336</xdr:rowOff>
    </xdr:from>
    <xdr:to>
      <xdr:col>24</xdr:col>
      <xdr:colOff>63500</xdr:colOff>
      <xdr:row>85</xdr:row>
      <xdr:rowOff>74295</xdr:rowOff>
    </xdr:to>
    <xdr:cxnSp macro="">
      <xdr:nvCxnSpPr>
        <xdr:cNvPr id="295" name="直線コネクタ 294">
          <a:extLst>
            <a:ext uri="{FF2B5EF4-FFF2-40B4-BE49-F238E27FC236}">
              <a16:creationId xmlns:a16="http://schemas.microsoft.com/office/drawing/2014/main" id="{19D1F1AA-07CA-4F2C-88CC-E42E5FEA8C78}"/>
            </a:ext>
          </a:extLst>
        </xdr:cNvPr>
        <xdr:cNvCxnSpPr/>
      </xdr:nvCxnSpPr>
      <xdr:spPr>
        <a:xfrm flipV="1">
          <a:off x="3797300" y="1458658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162561</xdr:rowOff>
    </xdr:from>
    <xdr:to>
      <xdr:col>15</xdr:col>
      <xdr:colOff>101600</xdr:colOff>
      <xdr:row>85</xdr:row>
      <xdr:rowOff>92711</xdr:rowOff>
    </xdr:to>
    <xdr:sp macro="" textlink="">
      <xdr:nvSpPr>
        <xdr:cNvPr id="296" name="楕円 295">
          <a:extLst>
            <a:ext uri="{FF2B5EF4-FFF2-40B4-BE49-F238E27FC236}">
              <a16:creationId xmlns:a16="http://schemas.microsoft.com/office/drawing/2014/main" id="{797F06BB-A5F3-4B36-B7AC-A071A8DAE526}"/>
            </a:ext>
          </a:extLst>
        </xdr:cNvPr>
        <xdr:cNvSpPr/>
      </xdr:nvSpPr>
      <xdr:spPr>
        <a:xfrm>
          <a:off x="2857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41911</xdr:rowOff>
    </xdr:from>
    <xdr:to>
      <xdr:col>19</xdr:col>
      <xdr:colOff>177800</xdr:colOff>
      <xdr:row>85</xdr:row>
      <xdr:rowOff>74295</xdr:rowOff>
    </xdr:to>
    <xdr:cxnSp macro="">
      <xdr:nvCxnSpPr>
        <xdr:cNvPr id="297" name="直線コネクタ 296">
          <a:extLst>
            <a:ext uri="{FF2B5EF4-FFF2-40B4-BE49-F238E27FC236}">
              <a16:creationId xmlns:a16="http://schemas.microsoft.com/office/drawing/2014/main" id="{ED9ECF7D-4BA0-467C-A14E-5DB075662DA0}"/>
            </a:ext>
          </a:extLst>
        </xdr:cNvPr>
        <xdr:cNvCxnSpPr/>
      </xdr:nvCxnSpPr>
      <xdr:spPr>
        <a:xfrm>
          <a:off x="2908300" y="146151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298" name="楕円 297">
          <a:extLst>
            <a:ext uri="{FF2B5EF4-FFF2-40B4-BE49-F238E27FC236}">
              <a16:creationId xmlns:a16="http://schemas.microsoft.com/office/drawing/2014/main" id="{955E7698-C1A7-43C1-874C-D38D4A57C63A}"/>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41911</xdr:rowOff>
    </xdr:to>
    <xdr:cxnSp macro="">
      <xdr:nvCxnSpPr>
        <xdr:cNvPr id="299" name="直線コネクタ 298">
          <a:extLst>
            <a:ext uri="{FF2B5EF4-FFF2-40B4-BE49-F238E27FC236}">
              <a16:creationId xmlns:a16="http://schemas.microsoft.com/office/drawing/2014/main" id="{21359272-2E8C-423C-84A2-53497E4A2A95}"/>
            </a:ext>
          </a:extLst>
        </xdr:cNvPr>
        <xdr:cNvCxnSpPr/>
      </xdr:nvCxnSpPr>
      <xdr:spPr>
        <a:xfrm>
          <a:off x="2019300" y="14580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00" name="n_1aveValue【公営住宅】&#10;有形固定資産減価償却率">
          <a:extLst>
            <a:ext uri="{FF2B5EF4-FFF2-40B4-BE49-F238E27FC236}">
              <a16:creationId xmlns:a16="http://schemas.microsoft.com/office/drawing/2014/main" id="{7AAD39DC-1C7D-4764-B34E-9E94C2A82EE5}"/>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01" name="n_2aveValue【公営住宅】&#10;有形固定資産減価償却率">
          <a:extLst>
            <a:ext uri="{FF2B5EF4-FFF2-40B4-BE49-F238E27FC236}">
              <a16:creationId xmlns:a16="http://schemas.microsoft.com/office/drawing/2014/main" id="{F7661418-2147-40E4-AB2B-19D9D668FF17}"/>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02" name="n_3aveValue【公営住宅】&#10;有形固定資産減価償却率">
          <a:extLst>
            <a:ext uri="{FF2B5EF4-FFF2-40B4-BE49-F238E27FC236}">
              <a16:creationId xmlns:a16="http://schemas.microsoft.com/office/drawing/2014/main" id="{B69A2433-7FA3-4CA9-8806-71F9F0A9782C}"/>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3" name="n_4aveValue【公営住宅】&#10;有形固定資産減価償却率">
          <a:extLst>
            <a:ext uri="{FF2B5EF4-FFF2-40B4-BE49-F238E27FC236}">
              <a16:creationId xmlns:a16="http://schemas.microsoft.com/office/drawing/2014/main" id="{0341C603-FFB8-4FC9-BA2E-BF8355BEE7EB}"/>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116222</xdr:rowOff>
    </xdr:from>
    <xdr:ext cx="405111" cy="259045"/>
    <xdr:sp macro="" textlink="">
      <xdr:nvSpPr>
        <xdr:cNvPr id="304" name="n_1mainValue【公営住宅】&#10;有形固定資産減価償却率">
          <a:extLst>
            <a:ext uri="{FF2B5EF4-FFF2-40B4-BE49-F238E27FC236}">
              <a16:creationId xmlns:a16="http://schemas.microsoft.com/office/drawing/2014/main" id="{2972C39E-CCD4-4277-9BAB-12AB9A1EB3C7}"/>
            </a:ext>
          </a:extLst>
        </xdr:cNvPr>
        <xdr:cNvSpPr txBox="1"/>
      </xdr:nvSpPr>
      <xdr:spPr>
        <a:xfrm>
          <a:off x="35820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83838</xdr:rowOff>
    </xdr:from>
    <xdr:ext cx="405111" cy="259045"/>
    <xdr:sp macro="" textlink="">
      <xdr:nvSpPr>
        <xdr:cNvPr id="305" name="n_2mainValue【公営住宅】&#10;有形固定資産減価償却率">
          <a:extLst>
            <a:ext uri="{FF2B5EF4-FFF2-40B4-BE49-F238E27FC236}">
              <a16:creationId xmlns:a16="http://schemas.microsoft.com/office/drawing/2014/main" id="{93CA41F2-5755-44CA-A499-B054F1B775F2}"/>
            </a:ext>
          </a:extLst>
        </xdr:cNvPr>
        <xdr:cNvSpPr txBox="1"/>
      </xdr:nvSpPr>
      <xdr:spPr>
        <a:xfrm>
          <a:off x="2705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06" name="n_3mainValue【公営住宅】&#10;有形固定資産減価償却率">
          <a:extLst>
            <a:ext uri="{FF2B5EF4-FFF2-40B4-BE49-F238E27FC236}">
              <a16:creationId xmlns:a16="http://schemas.microsoft.com/office/drawing/2014/main" id="{7A8DAD08-8CAF-4426-BD00-ACA7AB94E5B1}"/>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62DCA393-B80D-4F97-8BEB-4AD12CBFA7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5A6AB11E-6889-4996-ABDA-6AF485D07B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71DAE52E-D71E-4E69-9964-E6A3176143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FE4803F2-EED0-44F0-9C2F-4850AB6A5D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85775E3B-1B04-4B34-843E-5D30F0001A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6D84B5B9-D75D-4D10-AEF0-2F86695D8C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37B4CA55-DFBE-48C4-A95D-3A1407C261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41003943-AD68-42E1-984A-A5F614D963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60CC47EA-0E97-42BF-BA5F-E91352B55B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83659E1E-33D3-4003-9661-318016A3773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151B2B15-517A-4197-B9D4-BE0A32FC5D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3968FABE-3FFD-44D7-A585-F697F1E573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76F4A377-E265-48E2-BB19-DCC0AD3D3EE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990E343B-8502-4B7F-8628-B2D2418EC30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45F1E4B8-E1F4-4F10-96AD-6204DC25F3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B237B9E8-51AB-4F81-A289-00C50A7ECE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81B09CDA-97FA-4422-9FDA-BADC41DAAE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D53ED03B-9B1B-45E4-BB72-AA04699BBE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E466530C-8DE8-4E28-BC8E-B1D2373FE1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75BA9916-AC56-4F68-B02E-0E9453A622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94A01975-0482-48A5-B6BD-6C48DEF2E5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55A6749B-B40E-4A42-BA1C-62DA1CC7566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4C73726-B461-4913-B738-8046E13362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0" name="直線コネクタ 329">
          <a:extLst>
            <a:ext uri="{FF2B5EF4-FFF2-40B4-BE49-F238E27FC236}">
              <a16:creationId xmlns:a16="http://schemas.microsoft.com/office/drawing/2014/main" id="{C7DFA8D6-89F8-4AF8-AE33-5511102C9BBF}"/>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31" name="【公営住宅】&#10;一人当たり面積最小値テキスト">
          <a:extLst>
            <a:ext uri="{FF2B5EF4-FFF2-40B4-BE49-F238E27FC236}">
              <a16:creationId xmlns:a16="http://schemas.microsoft.com/office/drawing/2014/main" id="{5ED73AC9-4374-4648-8D5A-63A847626F7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32" name="直線コネクタ 331">
          <a:extLst>
            <a:ext uri="{FF2B5EF4-FFF2-40B4-BE49-F238E27FC236}">
              <a16:creationId xmlns:a16="http://schemas.microsoft.com/office/drawing/2014/main" id="{DBC27650-1452-4BC8-8DFA-61CC88E7000A}"/>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33" name="【公営住宅】&#10;一人当たり面積最大値テキスト">
          <a:extLst>
            <a:ext uri="{FF2B5EF4-FFF2-40B4-BE49-F238E27FC236}">
              <a16:creationId xmlns:a16="http://schemas.microsoft.com/office/drawing/2014/main" id="{A7188AE3-99CE-49DA-8535-632FCCDF0616}"/>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34" name="直線コネクタ 333">
          <a:extLst>
            <a:ext uri="{FF2B5EF4-FFF2-40B4-BE49-F238E27FC236}">
              <a16:creationId xmlns:a16="http://schemas.microsoft.com/office/drawing/2014/main" id="{1F303FBA-1AD6-40E6-86D1-FB734D15A98E}"/>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35" name="【公営住宅】&#10;一人当たり面積平均値テキスト">
          <a:extLst>
            <a:ext uri="{FF2B5EF4-FFF2-40B4-BE49-F238E27FC236}">
              <a16:creationId xmlns:a16="http://schemas.microsoft.com/office/drawing/2014/main" id="{DE12736E-EC0E-4857-95D0-2B8415A936C8}"/>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6" name="フローチャート: 判断 335">
          <a:extLst>
            <a:ext uri="{FF2B5EF4-FFF2-40B4-BE49-F238E27FC236}">
              <a16:creationId xmlns:a16="http://schemas.microsoft.com/office/drawing/2014/main" id="{52C8E8B4-50C0-43B9-810B-9EB24413CF8F}"/>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37" name="フローチャート: 判断 336">
          <a:extLst>
            <a:ext uri="{FF2B5EF4-FFF2-40B4-BE49-F238E27FC236}">
              <a16:creationId xmlns:a16="http://schemas.microsoft.com/office/drawing/2014/main" id="{178F0D77-36F7-4382-919D-19771C35DFE8}"/>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38" name="フローチャート: 判断 337">
          <a:extLst>
            <a:ext uri="{FF2B5EF4-FFF2-40B4-BE49-F238E27FC236}">
              <a16:creationId xmlns:a16="http://schemas.microsoft.com/office/drawing/2014/main" id="{C4F322BD-3F24-4090-AD54-52E344841AB5}"/>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39" name="フローチャート: 判断 338">
          <a:extLst>
            <a:ext uri="{FF2B5EF4-FFF2-40B4-BE49-F238E27FC236}">
              <a16:creationId xmlns:a16="http://schemas.microsoft.com/office/drawing/2014/main" id="{1B1F8858-4EDC-4D17-B2B7-CB49C5A68B04}"/>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40" name="フローチャート: 判断 339">
          <a:extLst>
            <a:ext uri="{FF2B5EF4-FFF2-40B4-BE49-F238E27FC236}">
              <a16:creationId xmlns:a16="http://schemas.microsoft.com/office/drawing/2014/main" id="{060BBA90-3C78-4841-843A-60307F02E272}"/>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3A2EEE95-78B1-43DC-87E2-B6DD176071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8EC6D3C-26FB-44A0-9A65-5B4BC5D468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4C0D2C5-EEF7-44F4-9DFD-FEF7F09DEA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227420B-7F68-44F2-9143-CDC0CBD817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5BFCF29-B3E2-4200-B27F-6551E56027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22543</xdr:rowOff>
    </xdr:from>
    <xdr:to>
      <xdr:col>55</xdr:col>
      <xdr:colOff>50800</xdr:colOff>
      <xdr:row>86</xdr:row>
      <xdr:rowOff>124143</xdr:rowOff>
    </xdr:to>
    <xdr:sp macro="" textlink="">
      <xdr:nvSpPr>
        <xdr:cNvPr id="346" name="楕円 345">
          <a:extLst>
            <a:ext uri="{FF2B5EF4-FFF2-40B4-BE49-F238E27FC236}">
              <a16:creationId xmlns:a16="http://schemas.microsoft.com/office/drawing/2014/main" id="{26D78CDD-0D1C-44AA-93B2-6765EEEC9C45}"/>
            </a:ext>
          </a:extLst>
        </xdr:cNvPr>
        <xdr:cNvSpPr/>
      </xdr:nvSpPr>
      <xdr:spPr>
        <a:xfrm>
          <a:off x="10426700" y="147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108920</xdr:rowOff>
    </xdr:from>
    <xdr:ext cx="469744" cy="259045"/>
    <xdr:sp macro="" textlink="">
      <xdr:nvSpPr>
        <xdr:cNvPr id="347" name="【公営住宅】&#10;一人当たり面積該当値テキスト">
          <a:extLst>
            <a:ext uri="{FF2B5EF4-FFF2-40B4-BE49-F238E27FC236}">
              <a16:creationId xmlns:a16="http://schemas.microsoft.com/office/drawing/2014/main" id="{0294D4EC-2C66-4BC5-8400-4FB65CEB6EE7}"/>
            </a:ext>
          </a:extLst>
        </xdr:cNvPr>
        <xdr:cNvSpPr txBox="1"/>
      </xdr:nvSpPr>
      <xdr:spPr>
        <a:xfrm>
          <a:off x="10515600" y="146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120841</xdr:rowOff>
    </xdr:from>
    <xdr:to>
      <xdr:col>50</xdr:col>
      <xdr:colOff>165100</xdr:colOff>
      <xdr:row>86</xdr:row>
      <xdr:rowOff>50991</xdr:rowOff>
    </xdr:to>
    <xdr:sp macro="" textlink="">
      <xdr:nvSpPr>
        <xdr:cNvPr id="348" name="楕円 347">
          <a:extLst>
            <a:ext uri="{FF2B5EF4-FFF2-40B4-BE49-F238E27FC236}">
              <a16:creationId xmlns:a16="http://schemas.microsoft.com/office/drawing/2014/main" id="{F419B497-FE08-4077-B0FB-A6662DF55053}"/>
            </a:ext>
          </a:extLst>
        </xdr:cNvPr>
        <xdr:cNvSpPr/>
      </xdr:nvSpPr>
      <xdr:spPr>
        <a:xfrm>
          <a:off x="9588500" y="14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191</xdr:rowOff>
    </xdr:from>
    <xdr:to>
      <xdr:col>55</xdr:col>
      <xdr:colOff>0</xdr:colOff>
      <xdr:row>86</xdr:row>
      <xdr:rowOff>73343</xdr:rowOff>
    </xdr:to>
    <xdr:cxnSp macro="">
      <xdr:nvCxnSpPr>
        <xdr:cNvPr id="349" name="直線コネクタ 348">
          <a:extLst>
            <a:ext uri="{FF2B5EF4-FFF2-40B4-BE49-F238E27FC236}">
              <a16:creationId xmlns:a16="http://schemas.microsoft.com/office/drawing/2014/main" id="{67CEF1E7-B498-4D30-A1E3-CE8820FA9EBE}"/>
            </a:ext>
          </a:extLst>
        </xdr:cNvPr>
        <xdr:cNvCxnSpPr/>
      </xdr:nvCxnSpPr>
      <xdr:spPr>
        <a:xfrm>
          <a:off x="9639300" y="1474489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124270</xdr:rowOff>
    </xdr:from>
    <xdr:to>
      <xdr:col>46</xdr:col>
      <xdr:colOff>38100</xdr:colOff>
      <xdr:row>86</xdr:row>
      <xdr:rowOff>54420</xdr:rowOff>
    </xdr:to>
    <xdr:sp macro="" textlink="">
      <xdr:nvSpPr>
        <xdr:cNvPr id="350" name="楕円 349">
          <a:extLst>
            <a:ext uri="{FF2B5EF4-FFF2-40B4-BE49-F238E27FC236}">
              <a16:creationId xmlns:a16="http://schemas.microsoft.com/office/drawing/2014/main" id="{708E18C6-98C1-463F-8FAE-94AEC4DF3DBF}"/>
            </a:ext>
          </a:extLst>
        </xdr:cNvPr>
        <xdr:cNvSpPr/>
      </xdr:nvSpPr>
      <xdr:spPr>
        <a:xfrm>
          <a:off x="8699500" y="146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191</xdr:rowOff>
    </xdr:from>
    <xdr:to>
      <xdr:col>50</xdr:col>
      <xdr:colOff>114300</xdr:colOff>
      <xdr:row>86</xdr:row>
      <xdr:rowOff>3620</xdr:rowOff>
    </xdr:to>
    <xdr:cxnSp macro="">
      <xdr:nvCxnSpPr>
        <xdr:cNvPr id="351" name="直線コネクタ 350">
          <a:extLst>
            <a:ext uri="{FF2B5EF4-FFF2-40B4-BE49-F238E27FC236}">
              <a16:creationId xmlns:a16="http://schemas.microsoft.com/office/drawing/2014/main" id="{05B92D42-5E5E-41B6-B963-4124F353B92F}"/>
            </a:ext>
          </a:extLst>
        </xdr:cNvPr>
        <xdr:cNvCxnSpPr/>
      </xdr:nvCxnSpPr>
      <xdr:spPr>
        <a:xfrm flipV="1">
          <a:off x="8750300" y="1474489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127699</xdr:rowOff>
    </xdr:from>
    <xdr:to>
      <xdr:col>41</xdr:col>
      <xdr:colOff>101600</xdr:colOff>
      <xdr:row>86</xdr:row>
      <xdr:rowOff>57849</xdr:rowOff>
    </xdr:to>
    <xdr:sp macro="" textlink="">
      <xdr:nvSpPr>
        <xdr:cNvPr id="352" name="楕円 351">
          <a:extLst>
            <a:ext uri="{FF2B5EF4-FFF2-40B4-BE49-F238E27FC236}">
              <a16:creationId xmlns:a16="http://schemas.microsoft.com/office/drawing/2014/main" id="{3134370B-1B29-4A43-A4CF-52BE0D084FE9}"/>
            </a:ext>
          </a:extLst>
        </xdr:cNvPr>
        <xdr:cNvSpPr/>
      </xdr:nvSpPr>
      <xdr:spPr>
        <a:xfrm>
          <a:off x="7810500" y="147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3620</xdr:rowOff>
    </xdr:from>
    <xdr:to>
      <xdr:col>45</xdr:col>
      <xdr:colOff>177800</xdr:colOff>
      <xdr:row>86</xdr:row>
      <xdr:rowOff>7049</xdr:rowOff>
    </xdr:to>
    <xdr:cxnSp macro="">
      <xdr:nvCxnSpPr>
        <xdr:cNvPr id="353" name="直線コネクタ 352">
          <a:extLst>
            <a:ext uri="{FF2B5EF4-FFF2-40B4-BE49-F238E27FC236}">
              <a16:creationId xmlns:a16="http://schemas.microsoft.com/office/drawing/2014/main" id="{C52C2C87-6C27-4999-A47D-78627020D394}"/>
            </a:ext>
          </a:extLst>
        </xdr:cNvPr>
        <xdr:cNvCxnSpPr/>
      </xdr:nvCxnSpPr>
      <xdr:spPr>
        <a:xfrm flipV="1">
          <a:off x="7861300" y="147483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54" name="n_1aveValue【公営住宅】&#10;一人当たり面積">
          <a:extLst>
            <a:ext uri="{FF2B5EF4-FFF2-40B4-BE49-F238E27FC236}">
              <a16:creationId xmlns:a16="http://schemas.microsoft.com/office/drawing/2014/main" id="{DB914C6C-9BD8-42AB-9307-EE805A57B424}"/>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55" name="n_2aveValue【公営住宅】&#10;一人当たり面積">
          <a:extLst>
            <a:ext uri="{FF2B5EF4-FFF2-40B4-BE49-F238E27FC236}">
              <a16:creationId xmlns:a16="http://schemas.microsoft.com/office/drawing/2014/main" id="{DA8AACA1-E871-4126-8C84-3C8158318974}"/>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76089</xdr:rowOff>
    </xdr:from>
    <xdr:ext cx="469744" cy="259045"/>
    <xdr:sp macro="" textlink="">
      <xdr:nvSpPr>
        <xdr:cNvPr id="356" name="n_3aveValue【公営住宅】&#10;一人当たり面積">
          <a:extLst>
            <a:ext uri="{FF2B5EF4-FFF2-40B4-BE49-F238E27FC236}">
              <a16:creationId xmlns:a16="http://schemas.microsoft.com/office/drawing/2014/main" id="{4F187D56-9AD8-4871-89A8-456DAF9AF40F}"/>
            </a:ext>
          </a:extLst>
        </xdr:cNvPr>
        <xdr:cNvSpPr txBox="1"/>
      </xdr:nvSpPr>
      <xdr:spPr>
        <a:xfrm>
          <a:off x="7626427" y="1430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97045</xdr:rowOff>
    </xdr:from>
    <xdr:ext cx="469744" cy="259045"/>
    <xdr:sp macro="" textlink="">
      <xdr:nvSpPr>
        <xdr:cNvPr id="357" name="n_4aveValue【公営住宅】&#10;一人当たり面積">
          <a:extLst>
            <a:ext uri="{FF2B5EF4-FFF2-40B4-BE49-F238E27FC236}">
              <a16:creationId xmlns:a16="http://schemas.microsoft.com/office/drawing/2014/main" id="{362262B0-2C8B-43FB-9FB7-4C2D80E2839C}"/>
            </a:ext>
          </a:extLst>
        </xdr:cNvPr>
        <xdr:cNvSpPr txBox="1"/>
      </xdr:nvSpPr>
      <xdr:spPr>
        <a:xfrm>
          <a:off x="6737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42118</xdr:rowOff>
    </xdr:from>
    <xdr:ext cx="469744" cy="259045"/>
    <xdr:sp macro="" textlink="">
      <xdr:nvSpPr>
        <xdr:cNvPr id="358" name="n_1mainValue【公営住宅】&#10;一人当たり面積">
          <a:extLst>
            <a:ext uri="{FF2B5EF4-FFF2-40B4-BE49-F238E27FC236}">
              <a16:creationId xmlns:a16="http://schemas.microsoft.com/office/drawing/2014/main" id="{6F8DA14A-9BE7-489E-8B12-DD8CA7430865}"/>
            </a:ext>
          </a:extLst>
        </xdr:cNvPr>
        <xdr:cNvSpPr txBox="1"/>
      </xdr:nvSpPr>
      <xdr:spPr>
        <a:xfrm>
          <a:off x="9391727" y="1478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45547</xdr:rowOff>
    </xdr:from>
    <xdr:ext cx="469744" cy="259045"/>
    <xdr:sp macro="" textlink="">
      <xdr:nvSpPr>
        <xdr:cNvPr id="359" name="n_2mainValue【公営住宅】&#10;一人当たり面積">
          <a:extLst>
            <a:ext uri="{FF2B5EF4-FFF2-40B4-BE49-F238E27FC236}">
              <a16:creationId xmlns:a16="http://schemas.microsoft.com/office/drawing/2014/main" id="{9061BE1F-A620-46CD-BAFF-6CD7171F60CD}"/>
            </a:ext>
          </a:extLst>
        </xdr:cNvPr>
        <xdr:cNvSpPr txBox="1"/>
      </xdr:nvSpPr>
      <xdr:spPr>
        <a:xfrm>
          <a:off x="8515427" y="147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48976</xdr:rowOff>
    </xdr:from>
    <xdr:ext cx="469744" cy="259045"/>
    <xdr:sp macro="" textlink="">
      <xdr:nvSpPr>
        <xdr:cNvPr id="360" name="n_3mainValue【公営住宅】&#10;一人当たり面積">
          <a:extLst>
            <a:ext uri="{FF2B5EF4-FFF2-40B4-BE49-F238E27FC236}">
              <a16:creationId xmlns:a16="http://schemas.microsoft.com/office/drawing/2014/main" id="{BCBF022E-8082-4E61-9FDF-350AB2FF8BA1}"/>
            </a:ext>
          </a:extLst>
        </xdr:cNvPr>
        <xdr:cNvSpPr txBox="1"/>
      </xdr:nvSpPr>
      <xdr:spPr>
        <a:xfrm>
          <a:off x="7626427" y="1479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D137E269-CEB2-48F8-8AB1-C8600D90AF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A1C4881-4C67-4F2D-9BE9-7843157CBE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3A4C0DE1-6CDF-4EDE-B024-C4841DA24A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67745E3F-538C-40C3-BFD9-D45D54A790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EC89ADC8-0AB7-4629-9338-B6DADBE228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98BBAA6C-F5D9-4F16-839D-3C63367DA0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879E81D4-2594-4807-96EC-67090B6E51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1645EA3A-1AE7-439E-9EBD-5BB6FA2231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B408F72E-F2C1-4B32-89D5-EF59B6FFBA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2C3781AF-FD91-4D5F-A8F5-203FD089FB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17D95BBF-BB17-493B-89AF-30B9B28C6E3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B7225AD9-9C01-401E-BE2A-EE294BBCFB1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07CF0C04-130A-44F2-9DA3-27E0C68E7C1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99377727-FE8B-45D8-BB0D-BE8C7C9C955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51D96896-C849-4A0B-90B8-153DF09C60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4954342C-CD37-469A-9938-A34E03A7506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7275B2D8-8E0F-4D6F-B046-18E9C54CE05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F1F250B1-09A7-48EC-8FE4-90D07D05D42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5E4486C3-7C4B-4B2A-990C-872E7F7C8E6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B2D010D3-441A-426A-95EE-B5BB77B7AA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BACC46CC-6F99-4C04-8BB0-960C1540927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289DBB33-695A-4903-9DDB-95B191DC6C2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D940C33E-5AE2-4488-AAD5-465C4252CB1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5F69C094-247E-4A12-B792-7461EF5DFF1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4B9001A2-3583-46AE-BFF6-224676E8E9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386" name="直線コネクタ 385">
          <a:extLst>
            <a:ext uri="{FF2B5EF4-FFF2-40B4-BE49-F238E27FC236}">
              <a16:creationId xmlns:a16="http://schemas.microsoft.com/office/drawing/2014/main" id="{A2A981E4-2500-4D95-8475-311E0AED8E0B}"/>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764BBE36-73D9-4C2D-91A1-31ED0912CD7A}"/>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388" name="直線コネクタ 387">
          <a:extLst>
            <a:ext uri="{FF2B5EF4-FFF2-40B4-BE49-F238E27FC236}">
              <a16:creationId xmlns:a16="http://schemas.microsoft.com/office/drawing/2014/main" id="{D684B4F6-019C-4EE7-A6CF-36F847679D56}"/>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89" name="【港湾・漁港】&#10;有形固定資産減価償却率最大値テキスト">
          <a:extLst>
            <a:ext uri="{FF2B5EF4-FFF2-40B4-BE49-F238E27FC236}">
              <a16:creationId xmlns:a16="http://schemas.microsoft.com/office/drawing/2014/main" id="{E96F3C9D-8081-44B6-B9A1-26F1234FAD04}"/>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90" name="直線コネクタ 389">
          <a:extLst>
            <a:ext uri="{FF2B5EF4-FFF2-40B4-BE49-F238E27FC236}">
              <a16:creationId xmlns:a16="http://schemas.microsoft.com/office/drawing/2014/main" id="{89025F87-0DC4-45E5-98A2-61D28342173A}"/>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D4361DBC-1B9F-4957-B8F3-8FD659DBEBBA}"/>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392" name="フローチャート: 判断 391">
          <a:extLst>
            <a:ext uri="{FF2B5EF4-FFF2-40B4-BE49-F238E27FC236}">
              <a16:creationId xmlns:a16="http://schemas.microsoft.com/office/drawing/2014/main" id="{E17E5DB5-C0FE-42FC-8887-5EEAB5D8BEEC}"/>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93" name="フローチャート: 判断 392">
          <a:extLst>
            <a:ext uri="{FF2B5EF4-FFF2-40B4-BE49-F238E27FC236}">
              <a16:creationId xmlns:a16="http://schemas.microsoft.com/office/drawing/2014/main" id="{0909ED91-0730-4FDE-9D92-D3E32566DE7C}"/>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394" name="フローチャート: 判断 393">
          <a:extLst>
            <a:ext uri="{FF2B5EF4-FFF2-40B4-BE49-F238E27FC236}">
              <a16:creationId xmlns:a16="http://schemas.microsoft.com/office/drawing/2014/main" id="{376C2DFE-0421-40FE-9B98-CF2B20045CDC}"/>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95" name="フローチャート: 判断 394">
          <a:extLst>
            <a:ext uri="{FF2B5EF4-FFF2-40B4-BE49-F238E27FC236}">
              <a16:creationId xmlns:a16="http://schemas.microsoft.com/office/drawing/2014/main" id="{494C30D7-4BEE-4C5C-9F16-A8A656119D54}"/>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396" name="フローチャート: 判断 395">
          <a:extLst>
            <a:ext uri="{FF2B5EF4-FFF2-40B4-BE49-F238E27FC236}">
              <a16:creationId xmlns:a16="http://schemas.microsoft.com/office/drawing/2014/main" id="{A61BB3CE-E0CF-4A20-A309-B7CE534D19B7}"/>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A89CE8C-117E-445D-AA2B-F7EE773035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5D2D8AA1-87EB-4CE6-8BE0-169B433F2AE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D49B629-A869-4BAF-AF2E-1A20836030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902FCC5-9216-4A99-AEF4-DCB8C67B4B1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70EA5693-A2E1-4E0A-BC73-8CBD1A005B5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98879</xdr:rowOff>
    </xdr:from>
    <xdr:to>
      <xdr:col>24</xdr:col>
      <xdr:colOff>114300</xdr:colOff>
      <xdr:row>101</xdr:row>
      <xdr:rowOff>29029</xdr:rowOff>
    </xdr:to>
    <xdr:sp macro="" textlink="">
      <xdr:nvSpPr>
        <xdr:cNvPr id="402" name="楕円 401">
          <a:extLst>
            <a:ext uri="{FF2B5EF4-FFF2-40B4-BE49-F238E27FC236}">
              <a16:creationId xmlns:a16="http://schemas.microsoft.com/office/drawing/2014/main" id="{BD9F34D4-E677-40AD-9FE6-0110B24D9714}"/>
            </a:ext>
          </a:extLst>
        </xdr:cNvPr>
        <xdr:cNvSpPr/>
      </xdr:nvSpPr>
      <xdr:spPr>
        <a:xfrm>
          <a:off x="4584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30679</xdr:rowOff>
    </xdr:from>
    <xdr:ext cx="405111" cy="259045"/>
    <xdr:sp macro="" textlink="">
      <xdr:nvSpPr>
        <xdr:cNvPr id="403" name="【港湾・漁港】&#10;有形固定資産減価償却率該当値テキスト">
          <a:extLst>
            <a:ext uri="{FF2B5EF4-FFF2-40B4-BE49-F238E27FC236}">
              <a16:creationId xmlns:a16="http://schemas.microsoft.com/office/drawing/2014/main" id="{0BBD6A6A-F68B-476E-9163-511D0A26E8AB}"/>
            </a:ext>
          </a:extLst>
        </xdr:cNvPr>
        <xdr:cNvSpPr txBox="1"/>
      </xdr:nvSpPr>
      <xdr:spPr>
        <a:xfrm>
          <a:off x="4673600" y="1717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40095</xdr:rowOff>
    </xdr:from>
    <xdr:to>
      <xdr:col>20</xdr:col>
      <xdr:colOff>38100</xdr:colOff>
      <xdr:row>100</xdr:row>
      <xdr:rowOff>141695</xdr:rowOff>
    </xdr:to>
    <xdr:sp macro="" textlink="">
      <xdr:nvSpPr>
        <xdr:cNvPr id="404" name="楕円 403">
          <a:extLst>
            <a:ext uri="{FF2B5EF4-FFF2-40B4-BE49-F238E27FC236}">
              <a16:creationId xmlns:a16="http://schemas.microsoft.com/office/drawing/2014/main" id="{39BFBC92-1C67-41D4-A718-79E816301EB6}"/>
            </a:ext>
          </a:extLst>
        </xdr:cNvPr>
        <xdr:cNvSpPr/>
      </xdr:nvSpPr>
      <xdr:spPr>
        <a:xfrm>
          <a:off x="37465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90895</xdr:rowOff>
    </xdr:from>
    <xdr:to>
      <xdr:col>24</xdr:col>
      <xdr:colOff>63500</xdr:colOff>
      <xdr:row>100</xdr:row>
      <xdr:rowOff>149679</xdr:rowOff>
    </xdr:to>
    <xdr:cxnSp macro="">
      <xdr:nvCxnSpPr>
        <xdr:cNvPr id="405" name="直線コネクタ 404">
          <a:extLst>
            <a:ext uri="{FF2B5EF4-FFF2-40B4-BE49-F238E27FC236}">
              <a16:creationId xmlns:a16="http://schemas.microsoft.com/office/drawing/2014/main" id="{052C449A-10C5-457C-817C-E0B3C595BB56}"/>
            </a:ext>
          </a:extLst>
        </xdr:cNvPr>
        <xdr:cNvCxnSpPr/>
      </xdr:nvCxnSpPr>
      <xdr:spPr>
        <a:xfrm>
          <a:off x="3797300" y="1723589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4173</xdr:rowOff>
    </xdr:from>
    <xdr:to>
      <xdr:col>15</xdr:col>
      <xdr:colOff>101600</xdr:colOff>
      <xdr:row>100</xdr:row>
      <xdr:rowOff>105773</xdr:rowOff>
    </xdr:to>
    <xdr:sp macro="" textlink="">
      <xdr:nvSpPr>
        <xdr:cNvPr id="406" name="楕円 405">
          <a:extLst>
            <a:ext uri="{FF2B5EF4-FFF2-40B4-BE49-F238E27FC236}">
              <a16:creationId xmlns:a16="http://schemas.microsoft.com/office/drawing/2014/main" id="{A9F39AAE-D33F-4B41-B293-7A90C22C6CE7}"/>
            </a:ext>
          </a:extLst>
        </xdr:cNvPr>
        <xdr:cNvSpPr/>
      </xdr:nvSpPr>
      <xdr:spPr>
        <a:xfrm>
          <a:off x="2857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54973</xdr:rowOff>
    </xdr:from>
    <xdr:to>
      <xdr:col>19</xdr:col>
      <xdr:colOff>177800</xdr:colOff>
      <xdr:row>100</xdr:row>
      <xdr:rowOff>90895</xdr:rowOff>
    </xdr:to>
    <xdr:cxnSp macro="">
      <xdr:nvCxnSpPr>
        <xdr:cNvPr id="407" name="直線コネクタ 406">
          <a:extLst>
            <a:ext uri="{FF2B5EF4-FFF2-40B4-BE49-F238E27FC236}">
              <a16:creationId xmlns:a16="http://schemas.microsoft.com/office/drawing/2014/main" id="{82D81D29-F68F-4E60-8903-72CD4ED1AB50}"/>
            </a:ext>
          </a:extLst>
        </xdr:cNvPr>
        <xdr:cNvCxnSpPr/>
      </xdr:nvCxnSpPr>
      <xdr:spPr>
        <a:xfrm>
          <a:off x="2908300" y="171999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156029</xdr:rowOff>
    </xdr:from>
    <xdr:to>
      <xdr:col>10</xdr:col>
      <xdr:colOff>165100</xdr:colOff>
      <xdr:row>100</xdr:row>
      <xdr:rowOff>86179</xdr:rowOff>
    </xdr:to>
    <xdr:sp macro="" textlink="">
      <xdr:nvSpPr>
        <xdr:cNvPr id="408" name="楕円 407">
          <a:extLst>
            <a:ext uri="{FF2B5EF4-FFF2-40B4-BE49-F238E27FC236}">
              <a16:creationId xmlns:a16="http://schemas.microsoft.com/office/drawing/2014/main" id="{12443C69-3977-4420-ACEE-BB07AF24FC2B}"/>
            </a:ext>
          </a:extLst>
        </xdr:cNvPr>
        <xdr:cNvSpPr/>
      </xdr:nvSpPr>
      <xdr:spPr>
        <a:xfrm>
          <a:off x="1968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35379</xdr:rowOff>
    </xdr:from>
    <xdr:to>
      <xdr:col>15</xdr:col>
      <xdr:colOff>50800</xdr:colOff>
      <xdr:row>100</xdr:row>
      <xdr:rowOff>54973</xdr:rowOff>
    </xdr:to>
    <xdr:cxnSp macro="">
      <xdr:nvCxnSpPr>
        <xdr:cNvPr id="409" name="直線コネクタ 408">
          <a:extLst>
            <a:ext uri="{FF2B5EF4-FFF2-40B4-BE49-F238E27FC236}">
              <a16:creationId xmlns:a16="http://schemas.microsoft.com/office/drawing/2014/main" id="{8AEFDF97-D3D4-476B-8AA2-209C3C9D76EE}"/>
            </a:ext>
          </a:extLst>
        </xdr:cNvPr>
        <xdr:cNvCxnSpPr/>
      </xdr:nvCxnSpPr>
      <xdr:spPr>
        <a:xfrm>
          <a:off x="2019300" y="171803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10" name="n_1aveValue【港湾・漁港】&#10;有形固定資産減価償却率">
          <a:extLst>
            <a:ext uri="{FF2B5EF4-FFF2-40B4-BE49-F238E27FC236}">
              <a16:creationId xmlns:a16="http://schemas.microsoft.com/office/drawing/2014/main" id="{9117D9C9-8281-45AB-BB0A-2C27EA2D1C47}"/>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11" name="n_2aveValue【港湾・漁港】&#10;有形固定資産減価償却率">
          <a:extLst>
            <a:ext uri="{FF2B5EF4-FFF2-40B4-BE49-F238E27FC236}">
              <a16:creationId xmlns:a16="http://schemas.microsoft.com/office/drawing/2014/main" id="{211F3280-35EF-427A-A46A-A8583D64DF43}"/>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2" name="n_3aveValue【港湾・漁港】&#10;有形固定資産減価償却率">
          <a:extLst>
            <a:ext uri="{FF2B5EF4-FFF2-40B4-BE49-F238E27FC236}">
              <a16:creationId xmlns:a16="http://schemas.microsoft.com/office/drawing/2014/main" id="{E881DAB3-0F0D-4304-A7B5-661BED9D61C7}"/>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13" name="n_4aveValue【港湾・漁港】&#10;有形固定資産減価償却率">
          <a:extLst>
            <a:ext uri="{FF2B5EF4-FFF2-40B4-BE49-F238E27FC236}">
              <a16:creationId xmlns:a16="http://schemas.microsoft.com/office/drawing/2014/main" id="{B7422577-55EF-40D2-AABC-E8320A901F4C}"/>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158222</xdr:rowOff>
    </xdr:from>
    <xdr:ext cx="340478" cy="259045"/>
    <xdr:sp macro="" textlink="">
      <xdr:nvSpPr>
        <xdr:cNvPr id="414" name="n_1mainValue【港湾・漁港】&#10;有形固定資産減価償却率">
          <a:extLst>
            <a:ext uri="{FF2B5EF4-FFF2-40B4-BE49-F238E27FC236}">
              <a16:creationId xmlns:a16="http://schemas.microsoft.com/office/drawing/2014/main" id="{EABB60D3-4E5A-48F3-A6EC-E772BB2DB521}"/>
            </a:ext>
          </a:extLst>
        </xdr:cNvPr>
        <xdr:cNvSpPr txBox="1"/>
      </xdr:nvSpPr>
      <xdr:spPr>
        <a:xfrm>
          <a:off x="3614361" y="16960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122300</xdr:rowOff>
    </xdr:from>
    <xdr:ext cx="340478" cy="259045"/>
    <xdr:sp macro="" textlink="">
      <xdr:nvSpPr>
        <xdr:cNvPr id="415" name="n_2mainValue【港湾・漁港】&#10;有形固定資産減価償却率">
          <a:extLst>
            <a:ext uri="{FF2B5EF4-FFF2-40B4-BE49-F238E27FC236}">
              <a16:creationId xmlns:a16="http://schemas.microsoft.com/office/drawing/2014/main" id="{6C07E5A2-AA6A-4AD7-B616-11CA2AC63833}"/>
            </a:ext>
          </a:extLst>
        </xdr:cNvPr>
        <xdr:cNvSpPr txBox="1"/>
      </xdr:nvSpPr>
      <xdr:spPr>
        <a:xfrm>
          <a:off x="2738061" y="1692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102706</xdr:rowOff>
    </xdr:from>
    <xdr:ext cx="340478" cy="259045"/>
    <xdr:sp macro="" textlink="">
      <xdr:nvSpPr>
        <xdr:cNvPr id="416" name="n_3mainValue【港湾・漁港】&#10;有形固定資産減価償却率">
          <a:extLst>
            <a:ext uri="{FF2B5EF4-FFF2-40B4-BE49-F238E27FC236}">
              <a16:creationId xmlns:a16="http://schemas.microsoft.com/office/drawing/2014/main" id="{493C9BF4-3D92-4BFA-BFEF-387E2B6B9740}"/>
            </a:ext>
          </a:extLst>
        </xdr:cNvPr>
        <xdr:cNvSpPr txBox="1"/>
      </xdr:nvSpPr>
      <xdr:spPr>
        <a:xfrm>
          <a:off x="1849061" y="16904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76E3C084-0218-4A2A-98A5-C1FA007836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C3BEF8EB-BBB4-4C3F-84F8-CD8A95320E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0A8F2118-020B-4273-883C-F25CCF820F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5BAB88CE-263F-4D3A-8990-39FBA46D1A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1F76A13E-ED54-4E5F-95BA-7F7706D1A3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AA305741-822A-44C5-832E-E233DA8423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48D2455D-3C3C-4FC4-85D5-9B932850B8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298E7B03-54A7-4E91-93E8-0F6466C2822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E1E6C4E1-D659-4F17-B9E6-94A771FA199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6DABC104-4E39-4057-BD4B-B06240B3C3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CB86263C-0CA0-4F99-AB2B-3420B9CD405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8" name="テキスト ボックス 427">
          <a:extLst>
            <a:ext uri="{FF2B5EF4-FFF2-40B4-BE49-F238E27FC236}">
              <a16:creationId xmlns:a16="http://schemas.microsoft.com/office/drawing/2014/main" id="{C35EE233-42ED-496C-90DE-6E6C0C3807D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95515918-07EF-4D9E-86B6-0FC3528E65E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0" name="テキスト ボックス 429">
          <a:extLst>
            <a:ext uri="{FF2B5EF4-FFF2-40B4-BE49-F238E27FC236}">
              <a16:creationId xmlns:a16="http://schemas.microsoft.com/office/drawing/2014/main" id="{79A525D3-98EE-4478-B9E0-3F468E09ACB1}"/>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7223A5F2-FFA2-4366-BFBC-9490F54D19C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2" name="テキスト ボックス 431">
          <a:extLst>
            <a:ext uri="{FF2B5EF4-FFF2-40B4-BE49-F238E27FC236}">
              <a16:creationId xmlns:a16="http://schemas.microsoft.com/office/drawing/2014/main" id="{9C8B935A-0F3F-4392-BA92-6652FE7A1E1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07EAC173-5814-4CD3-838C-941719AF37E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4" name="テキスト ボックス 433">
          <a:extLst>
            <a:ext uri="{FF2B5EF4-FFF2-40B4-BE49-F238E27FC236}">
              <a16:creationId xmlns:a16="http://schemas.microsoft.com/office/drawing/2014/main" id="{FC623A90-88C2-45AA-937E-A9BF970FAD3B}"/>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E688F8FF-DC66-40EC-B3E2-EF593C93DD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36" name="テキスト ボックス 435">
          <a:extLst>
            <a:ext uri="{FF2B5EF4-FFF2-40B4-BE49-F238E27FC236}">
              <a16:creationId xmlns:a16="http://schemas.microsoft.com/office/drawing/2014/main" id="{D0682BEE-E615-4D49-8CD4-07E955FC67EF}"/>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20E98E3A-000C-4405-BF12-7C7294C4AC3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a:extLst>
            <a:ext uri="{FF2B5EF4-FFF2-40B4-BE49-F238E27FC236}">
              <a16:creationId xmlns:a16="http://schemas.microsoft.com/office/drawing/2014/main" id="{18774904-BBD6-4F35-8FE7-2E58BBA96AD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AE061028-6590-40D5-8C23-F8241DBE47D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40" name="直線コネクタ 439">
          <a:extLst>
            <a:ext uri="{FF2B5EF4-FFF2-40B4-BE49-F238E27FC236}">
              <a16:creationId xmlns:a16="http://schemas.microsoft.com/office/drawing/2014/main" id="{C02ED1E4-548A-4D46-8877-9CAA72B7E838}"/>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41" name="【港湾・漁港】&#10;一人当たり有形固定資産（償却資産）額最小値テキスト">
          <a:extLst>
            <a:ext uri="{FF2B5EF4-FFF2-40B4-BE49-F238E27FC236}">
              <a16:creationId xmlns:a16="http://schemas.microsoft.com/office/drawing/2014/main" id="{AFD7BB9F-B44D-404B-AF0C-B3F4BA10EAC2}"/>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42" name="直線コネクタ 441">
          <a:extLst>
            <a:ext uri="{FF2B5EF4-FFF2-40B4-BE49-F238E27FC236}">
              <a16:creationId xmlns:a16="http://schemas.microsoft.com/office/drawing/2014/main" id="{044F0750-385A-46FB-8FEB-788A001128D3}"/>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43" name="【港湾・漁港】&#10;一人当たり有形固定資産（償却資産）額最大値テキスト">
          <a:extLst>
            <a:ext uri="{FF2B5EF4-FFF2-40B4-BE49-F238E27FC236}">
              <a16:creationId xmlns:a16="http://schemas.microsoft.com/office/drawing/2014/main" id="{4F204193-F3B5-467B-867B-C33664271894}"/>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44" name="直線コネクタ 443">
          <a:extLst>
            <a:ext uri="{FF2B5EF4-FFF2-40B4-BE49-F238E27FC236}">
              <a16:creationId xmlns:a16="http://schemas.microsoft.com/office/drawing/2014/main" id="{AA09FEC3-8153-4947-BCA6-86B72BD0FA7D}"/>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45" name="【港湾・漁港】&#10;一人当たり有形固定資産（償却資産）額平均値テキスト">
          <a:extLst>
            <a:ext uri="{FF2B5EF4-FFF2-40B4-BE49-F238E27FC236}">
              <a16:creationId xmlns:a16="http://schemas.microsoft.com/office/drawing/2014/main" id="{EDCA5B7B-E8E3-40A0-BEED-DA0BD1FE0A8B}"/>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46" name="フローチャート: 判断 445">
          <a:extLst>
            <a:ext uri="{FF2B5EF4-FFF2-40B4-BE49-F238E27FC236}">
              <a16:creationId xmlns:a16="http://schemas.microsoft.com/office/drawing/2014/main" id="{F9A0E127-98BD-4E62-8DD5-287350D75EC5}"/>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47" name="フローチャート: 判断 446">
          <a:extLst>
            <a:ext uri="{FF2B5EF4-FFF2-40B4-BE49-F238E27FC236}">
              <a16:creationId xmlns:a16="http://schemas.microsoft.com/office/drawing/2014/main" id="{C9A3E9B8-2CBE-4F33-B356-843CDE3F282E}"/>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48" name="フローチャート: 判断 447">
          <a:extLst>
            <a:ext uri="{FF2B5EF4-FFF2-40B4-BE49-F238E27FC236}">
              <a16:creationId xmlns:a16="http://schemas.microsoft.com/office/drawing/2014/main" id="{432CEA5F-45B5-4138-9337-5625B4420F73}"/>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49" name="フローチャート: 判断 448">
          <a:extLst>
            <a:ext uri="{FF2B5EF4-FFF2-40B4-BE49-F238E27FC236}">
              <a16:creationId xmlns:a16="http://schemas.microsoft.com/office/drawing/2014/main" id="{2B8C6D8B-4DF1-42CA-8A1E-2ED844ED44DC}"/>
            </a:ext>
          </a:extLst>
        </xdr:cNvPr>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50" name="フローチャート: 判断 449">
          <a:extLst>
            <a:ext uri="{FF2B5EF4-FFF2-40B4-BE49-F238E27FC236}">
              <a16:creationId xmlns:a16="http://schemas.microsoft.com/office/drawing/2014/main" id="{960A7FC9-7F60-408D-9E10-0C8C55817830}"/>
            </a:ext>
          </a:extLst>
        </xdr:cNvPr>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9F06D19A-082C-48FD-8C91-274A650D2F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60D0FAE6-0C85-4073-AD80-0B41B0FA3BE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26732CC2-16E6-4010-A2E4-096B7781CB8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F4D7394-FC0E-4BBD-AF01-632B4C53FDD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6D9BC55E-7169-42A6-9CAD-5860F9BBA1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161474</xdr:rowOff>
    </xdr:from>
    <xdr:to>
      <xdr:col>55</xdr:col>
      <xdr:colOff>50800</xdr:colOff>
      <xdr:row>108</xdr:row>
      <xdr:rowOff>91624</xdr:rowOff>
    </xdr:to>
    <xdr:sp macro="" textlink="">
      <xdr:nvSpPr>
        <xdr:cNvPr id="456" name="楕円 455">
          <a:extLst>
            <a:ext uri="{FF2B5EF4-FFF2-40B4-BE49-F238E27FC236}">
              <a16:creationId xmlns:a16="http://schemas.microsoft.com/office/drawing/2014/main" id="{B3393727-742A-49DD-91A2-BBBFD66D5145}"/>
            </a:ext>
          </a:extLst>
        </xdr:cNvPr>
        <xdr:cNvSpPr/>
      </xdr:nvSpPr>
      <xdr:spPr>
        <a:xfrm>
          <a:off x="10426700" y="1850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76401</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id="{E24A31D4-8AB8-45A1-B5FC-C00BBFC988F7}"/>
            </a:ext>
          </a:extLst>
        </xdr:cNvPr>
        <xdr:cNvSpPr txBox="1"/>
      </xdr:nvSpPr>
      <xdr:spPr>
        <a:xfrm>
          <a:off x="10515600" y="1842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150960</xdr:rowOff>
    </xdr:from>
    <xdr:to>
      <xdr:col>50</xdr:col>
      <xdr:colOff>165100</xdr:colOff>
      <xdr:row>108</xdr:row>
      <xdr:rowOff>81110</xdr:rowOff>
    </xdr:to>
    <xdr:sp macro="" textlink="">
      <xdr:nvSpPr>
        <xdr:cNvPr id="458" name="楕円 457">
          <a:extLst>
            <a:ext uri="{FF2B5EF4-FFF2-40B4-BE49-F238E27FC236}">
              <a16:creationId xmlns:a16="http://schemas.microsoft.com/office/drawing/2014/main" id="{AF8E3ADF-A53C-47AD-AD69-7BEF51DAEA15}"/>
            </a:ext>
          </a:extLst>
        </xdr:cNvPr>
        <xdr:cNvSpPr/>
      </xdr:nvSpPr>
      <xdr:spPr>
        <a:xfrm>
          <a:off x="9588500" y="184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30310</xdr:rowOff>
    </xdr:from>
    <xdr:to>
      <xdr:col>55</xdr:col>
      <xdr:colOff>0</xdr:colOff>
      <xdr:row>108</xdr:row>
      <xdr:rowOff>40824</xdr:rowOff>
    </xdr:to>
    <xdr:cxnSp macro="">
      <xdr:nvCxnSpPr>
        <xdr:cNvPr id="459" name="直線コネクタ 458">
          <a:extLst>
            <a:ext uri="{FF2B5EF4-FFF2-40B4-BE49-F238E27FC236}">
              <a16:creationId xmlns:a16="http://schemas.microsoft.com/office/drawing/2014/main" id="{70E4392F-3051-402A-BDE1-34A6B6EADE62}"/>
            </a:ext>
          </a:extLst>
        </xdr:cNvPr>
        <xdr:cNvCxnSpPr/>
      </xdr:nvCxnSpPr>
      <xdr:spPr>
        <a:xfrm>
          <a:off x="9639300" y="18546910"/>
          <a:ext cx="8382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154713</xdr:rowOff>
    </xdr:from>
    <xdr:to>
      <xdr:col>46</xdr:col>
      <xdr:colOff>38100</xdr:colOff>
      <xdr:row>108</xdr:row>
      <xdr:rowOff>84863</xdr:rowOff>
    </xdr:to>
    <xdr:sp macro="" textlink="">
      <xdr:nvSpPr>
        <xdr:cNvPr id="460" name="楕円 459">
          <a:extLst>
            <a:ext uri="{FF2B5EF4-FFF2-40B4-BE49-F238E27FC236}">
              <a16:creationId xmlns:a16="http://schemas.microsoft.com/office/drawing/2014/main" id="{56AB6BD4-6B3E-44CA-80FE-E0A32F094525}"/>
            </a:ext>
          </a:extLst>
        </xdr:cNvPr>
        <xdr:cNvSpPr/>
      </xdr:nvSpPr>
      <xdr:spPr>
        <a:xfrm>
          <a:off x="8699500" y="184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30310</xdr:rowOff>
    </xdr:from>
    <xdr:to>
      <xdr:col>50</xdr:col>
      <xdr:colOff>114300</xdr:colOff>
      <xdr:row>108</xdr:row>
      <xdr:rowOff>34063</xdr:rowOff>
    </xdr:to>
    <xdr:cxnSp macro="">
      <xdr:nvCxnSpPr>
        <xdr:cNvPr id="461" name="直線コネクタ 460">
          <a:extLst>
            <a:ext uri="{FF2B5EF4-FFF2-40B4-BE49-F238E27FC236}">
              <a16:creationId xmlns:a16="http://schemas.microsoft.com/office/drawing/2014/main" id="{D28BAA03-F0C7-41D4-8400-7057C8B122CC}"/>
            </a:ext>
          </a:extLst>
        </xdr:cNvPr>
        <xdr:cNvCxnSpPr/>
      </xdr:nvCxnSpPr>
      <xdr:spPr>
        <a:xfrm flipV="1">
          <a:off x="8750300" y="18546910"/>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171448</xdr:rowOff>
    </xdr:from>
    <xdr:to>
      <xdr:col>41</xdr:col>
      <xdr:colOff>101600</xdr:colOff>
      <xdr:row>108</xdr:row>
      <xdr:rowOff>101598</xdr:rowOff>
    </xdr:to>
    <xdr:sp macro="" textlink="">
      <xdr:nvSpPr>
        <xdr:cNvPr id="462" name="楕円 461">
          <a:extLst>
            <a:ext uri="{FF2B5EF4-FFF2-40B4-BE49-F238E27FC236}">
              <a16:creationId xmlns:a16="http://schemas.microsoft.com/office/drawing/2014/main" id="{5725CD4A-27EB-4195-BD4B-81CEE21B9D57}"/>
            </a:ext>
          </a:extLst>
        </xdr:cNvPr>
        <xdr:cNvSpPr/>
      </xdr:nvSpPr>
      <xdr:spPr>
        <a:xfrm>
          <a:off x="7810500" y="18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34063</xdr:rowOff>
    </xdr:from>
    <xdr:to>
      <xdr:col>45</xdr:col>
      <xdr:colOff>177800</xdr:colOff>
      <xdr:row>108</xdr:row>
      <xdr:rowOff>50798</xdr:rowOff>
    </xdr:to>
    <xdr:cxnSp macro="">
      <xdr:nvCxnSpPr>
        <xdr:cNvPr id="463" name="直線コネクタ 462">
          <a:extLst>
            <a:ext uri="{FF2B5EF4-FFF2-40B4-BE49-F238E27FC236}">
              <a16:creationId xmlns:a16="http://schemas.microsoft.com/office/drawing/2014/main" id="{BDD6E73B-4D82-4607-BE9A-ADF83E738C5B}"/>
            </a:ext>
          </a:extLst>
        </xdr:cNvPr>
        <xdr:cNvCxnSpPr/>
      </xdr:nvCxnSpPr>
      <xdr:spPr>
        <a:xfrm flipV="1">
          <a:off x="7861300" y="18550663"/>
          <a:ext cx="8890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072B344F-CFA8-4FCC-A96A-70B0D7EC1E50}"/>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65" name="n_2aveValue【港湾・漁港】&#10;一人当たり有形固定資産（償却資産）額">
          <a:extLst>
            <a:ext uri="{FF2B5EF4-FFF2-40B4-BE49-F238E27FC236}">
              <a16:creationId xmlns:a16="http://schemas.microsoft.com/office/drawing/2014/main" id="{22A74A5C-5E8A-495B-9512-62C50558F425}"/>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66" name="n_3aveValue【港湾・漁港】&#10;一人当たり有形固定資産（償却資産）額">
          <a:extLst>
            <a:ext uri="{FF2B5EF4-FFF2-40B4-BE49-F238E27FC236}">
              <a16:creationId xmlns:a16="http://schemas.microsoft.com/office/drawing/2014/main" id="{4762A833-C021-43EC-A254-881E5EB79339}"/>
            </a:ext>
          </a:extLst>
        </xdr:cNvPr>
        <xdr:cNvSpPr txBox="1"/>
      </xdr:nvSpPr>
      <xdr:spPr>
        <a:xfrm>
          <a:off x="7561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67" name="n_4aveValue【港湾・漁港】&#10;一人当たり有形固定資産（償却資産）額">
          <a:extLst>
            <a:ext uri="{FF2B5EF4-FFF2-40B4-BE49-F238E27FC236}">
              <a16:creationId xmlns:a16="http://schemas.microsoft.com/office/drawing/2014/main" id="{DE71C2A9-5D74-45C1-8AF5-675D13D2A1D2}"/>
            </a:ext>
          </a:extLst>
        </xdr:cNvPr>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72237</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678FC6E3-F481-4164-B5F9-1C2E2AF9AC3C}"/>
            </a:ext>
          </a:extLst>
        </xdr:cNvPr>
        <xdr:cNvSpPr txBox="1"/>
      </xdr:nvSpPr>
      <xdr:spPr>
        <a:xfrm>
          <a:off x="9327095" y="1858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75990</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A363BF89-D669-4C95-B40D-72D96635203A}"/>
            </a:ext>
          </a:extLst>
        </xdr:cNvPr>
        <xdr:cNvSpPr txBox="1"/>
      </xdr:nvSpPr>
      <xdr:spPr>
        <a:xfrm>
          <a:off x="8450795" y="1859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92725</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15456A4C-CC5E-4E17-8569-6E7047987455}"/>
            </a:ext>
          </a:extLst>
        </xdr:cNvPr>
        <xdr:cNvSpPr txBox="1"/>
      </xdr:nvSpPr>
      <xdr:spPr>
        <a:xfrm>
          <a:off x="7561795" y="186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2F4A0935-3947-42F3-9BAD-26FD6A120A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796693CE-87C5-401F-B5C6-1805F5257B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51C2BEC8-5BF8-4E3A-87D8-2F8F2217B8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81FC1F3-6FB7-444E-910D-F95534ED52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3A9448B8-383E-4B7D-B1A6-CE7ACEAC83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65AFA817-4282-4B5B-B32A-817C2B8E60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3A211A40-D884-4D38-B9AA-ECE6027808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DCDAD268-1D1E-4465-9E35-BD697CE6C3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18089D69-EC73-48D5-AA62-C26095294A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320DF658-AFFE-4335-99EF-B43C26F15A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49E31D6C-D474-43E0-A06A-39DE7692E2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C5971A4-10C1-43D2-A10E-4BEC730C705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4CBAC506-24D8-4157-AA8A-C7A2023E49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CA3BDE08-564E-42AC-B7D9-ADC6E70FE8A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6E72C10A-A8B9-4010-9E00-8D247E4AE5D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B93241A5-87BB-4527-B754-01579A23F98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856F37C5-9F84-4D0C-B5E0-9FCA3850DD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A06C5951-644F-4E30-A310-6EFAC0CF99B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ADAFED85-F0F9-46B1-BA59-24A1E59083C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C129D8E2-1439-4D6D-BC2F-6CC0D6EB50C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3A7E1DC6-C97E-4945-B379-3E6182E1428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79AF6BDF-DDE0-40CF-B7EB-E437BFAA74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AE71C0E7-A850-4905-8AB1-7452CDA9605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08F30C5B-C992-41AB-BD6D-7F2D576177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95" name="直線コネクタ 494">
          <a:extLst>
            <a:ext uri="{FF2B5EF4-FFF2-40B4-BE49-F238E27FC236}">
              <a16:creationId xmlns:a16="http://schemas.microsoft.com/office/drawing/2014/main" id="{9FD7652F-A4FC-4738-9649-6D9B431CFBCF}"/>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認定こども園・幼稚園・保育所】&#10;有形固定資産減価償却率最小値テキスト">
          <a:extLst>
            <a:ext uri="{FF2B5EF4-FFF2-40B4-BE49-F238E27FC236}">
              <a16:creationId xmlns:a16="http://schemas.microsoft.com/office/drawing/2014/main" id="{7AF85935-6A77-4F47-A2F7-477BF4A8B22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a:extLst>
            <a:ext uri="{FF2B5EF4-FFF2-40B4-BE49-F238E27FC236}">
              <a16:creationId xmlns:a16="http://schemas.microsoft.com/office/drawing/2014/main" id="{9CC9DFCA-0B8B-4A1E-A803-06CBD502A96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DA853290-609E-429F-86A1-C06F4F822671}"/>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99" name="直線コネクタ 498">
          <a:extLst>
            <a:ext uri="{FF2B5EF4-FFF2-40B4-BE49-F238E27FC236}">
              <a16:creationId xmlns:a16="http://schemas.microsoft.com/office/drawing/2014/main" id="{1667D26E-35CE-42B8-AE7A-1488C82F8024}"/>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5406C45D-AD92-4396-AB85-EEEBE1FEAB3D}"/>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01" name="フローチャート: 判断 500">
          <a:extLst>
            <a:ext uri="{FF2B5EF4-FFF2-40B4-BE49-F238E27FC236}">
              <a16:creationId xmlns:a16="http://schemas.microsoft.com/office/drawing/2014/main" id="{168BD22A-CB39-4F09-B798-46232B4850DC}"/>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02" name="フローチャート: 判断 501">
          <a:extLst>
            <a:ext uri="{FF2B5EF4-FFF2-40B4-BE49-F238E27FC236}">
              <a16:creationId xmlns:a16="http://schemas.microsoft.com/office/drawing/2014/main" id="{5A91E962-9A29-41C0-AE0C-6B9CEADAFC4E}"/>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03" name="フローチャート: 判断 502">
          <a:extLst>
            <a:ext uri="{FF2B5EF4-FFF2-40B4-BE49-F238E27FC236}">
              <a16:creationId xmlns:a16="http://schemas.microsoft.com/office/drawing/2014/main" id="{82019CD3-59DB-492D-828E-9D47B2BDB1DF}"/>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04" name="フローチャート: 判断 503">
          <a:extLst>
            <a:ext uri="{FF2B5EF4-FFF2-40B4-BE49-F238E27FC236}">
              <a16:creationId xmlns:a16="http://schemas.microsoft.com/office/drawing/2014/main" id="{578C8699-0585-443E-84E1-21F4AD34D25F}"/>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505" name="フローチャート: 判断 504">
          <a:extLst>
            <a:ext uri="{FF2B5EF4-FFF2-40B4-BE49-F238E27FC236}">
              <a16:creationId xmlns:a16="http://schemas.microsoft.com/office/drawing/2014/main" id="{870C689E-F767-4C3A-87AD-5B0AA1CFF9AF}"/>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49D599CE-D2A5-442C-B5C1-7494AE5199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EB59E46E-FB71-44DC-BC2C-8572B88CC7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EBC02E25-F93F-407F-98C8-71506005FB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E3E8F3C0-04A7-40E2-A343-6A4678714D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8A223867-449C-4B77-9DB9-D4F2AF5938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11" name="楕円 510">
          <a:extLst>
            <a:ext uri="{FF2B5EF4-FFF2-40B4-BE49-F238E27FC236}">
              <a16:creationId xmlns:a16="http://schemas.microsoft.com/office/drawing/2014/main" id="{BFC2E2AD-0690-4F58-894F-70CF1DBE8724}"/>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51CDE04D-17EB-447E-B283-CC129D0D852F}"/>
            </a:ext>
          </a:extLst>
        </xdr:cNvPr>
        <xdr:cNvSpPr txBox="1"/>
      </xdr:nvSpPr>
      <xdr:spPr>
        <a:xfrm>
          <a:off x="16357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513" name="楕円 512">
          <a:extLst>
            <a:ext uri="{FF2B5EF4-FFF2-40B4-BE49-F238E27FC236}">
              <a16:creationId xmlns:a16="http://schemas.microsoft.com/office/drawing/2014/main" id="{09EB1692-079E-46DF-8E74-7F8A9AA5F7B3}"/>
            </a:ext>
          </a:extLst>
        </xdr:cNvPr>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39</xdr:row>
      <xdr:rowOff>32385</xdr:rowOff>
    </xdr:to>
    <xdr:cxnSp macro="">
      <xdr:nvCxnSpPr>
        <xdr:cNvPr id="514" name="直線コネクタ 513">
          <a:extLst>
            <a:ext uri="{FF2B5EF4-FFF2-40B4-BE49-F238E27FC236}">
              <a16:creationId xmlns:a16="http://schemas.microsoft.com/office/drawing/2014/main" id="{9FF73E29-F632-497A-9F3C-78B6B7D1AE37}"/>
            </a:ext>
          </a:extLst>
        </xdr:cNvPr>
        <xdr:cNvCxnSpPr/>
      </xdr:nvCxnSpPr>
      <xdr:spPr>
        <a:xfrm flipV="1">
          <a:off x="15481300" y="66827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515" name="楕円 514">
          <a:extLst>
            <a:ext uri="{FF2B5EF4-FFF2-40B4-BE49-F238E27FC236}">
              <a16:creationId xmlns:a16="http://schemas.microsoft.com/office/drawing/2014/main" id="{7644D102-488A-411A-881F-E100F804DCD6}"/>
            </a:ext>
          </a:extLst>
        </xdr:cNvPr>
        <xdr:cNvSpPr/>
      </xdr:nvSpPr>
      <xdr:spPr>
        <a:xfrm>
          <a:off x="1454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39</xdr:row>
      <xdr:rowOff>32385</xdr:rowOff>
    </xdr:to>
    <xdr:cxnSp macro="">
      <xdr:nvCxnSpPr>
        <xdr:cNvPr id="516" name="直線コネクタ 515">
          <a:extLst>
            <a:ext uri="{FF2B5EF4-FFF2-40B4-BE49-F238E27FC236}">
              <a16:creationId xmlns:a16="http://schemas.microsoft.com/office/drawing/2014/main" id="{1AF50743-E5F7-46E7-B397-221C524B18AB}"/>
            </a:ext>
          </a:extLst>
        </xdr:cNvPr>
        <xdr:cNvCxnSpPr/>
      </xdr:nvCxnSpPr>
      <xdr:spPr>
        <a:xfrm>
          <a:off x="14592300" y="66541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38735</xdr:rowOff>
    </xdr:from>
    <xdr:to>
      <xdr:col>72</xdr:col>
      <xdr:colOff>38100</xdr:colOff>
      <xdr:row>38</xdr:row>
      <xdr:rowOff>140335</xdr:rowOff>
    </xdr:to>
    <xdr:sp macro="" textlink="">
      <xdr:nvSpPr>
        <xdr:cNvPr id="517" name="楕円 516">
          <a:extLst>
            <a:ext uri="{FF2B5EF4-FFF2-40B4-BE49-F238E27FC236}">
              <a16:creationId xmlns:a16="http://schemas.microsoft.com/office/drawing/2014/main" id="{01214B12-0CA8-466D-9D6D-8DA0249F7C6A}"/>
            </a:ext>
          </a:extLst>
        </xdr:cNvPr>
        <xdr:cNvSpPr/>
      </xdr:nvSpPr>
      <xdr:spPr>
        <a:xfrm>
          <a:off x="13652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89535</xdr:rowOff>
    </xdr:from>
    <xdr:to>
      <xdr:col>76</xdr:col>
      <xdr:colOff>114300</xdr:colOff>
      <xdr:row>38</xdr:row>
      <xdr:rowOff>139065</xdr:rowOff>
    </xdr:to>
    <xdr:cxnSp macro="">
      <xdr:nvCxnSpPr>
        <xdr:cNvPr id="518" name="直線コネクタ 517">
          <a:extLst>
            <a:ext uri="{FF2B5EF4-FFF2-40B4-BE49-F238E27FC236}">
              <a16:creationId xmlns:a16="http://schemas.microsoft.com/office/drawing/2014/main" id="{D865FEB1-E4BF-4136-86C3-B0FA541E2EFC}"/>
            </a:ext>
          </a:extLst>
        </xdr:cNvPr>
        <xdr:cNvCxnSpPr/>
      </xdr:nvCxnSpPr>
      <xdr:spPr>
        <a:xfrm>
          <a:off x="13703300" y="66046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CEA2F2FC-E101-4EA2-A202-58F6BC1D065C}"/>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CA579569-D7E8-49F0-A7B5-C91E1CD82D7C}"/>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06E8A107-B05E-402A-94C7-430E5A162197}"/>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ECEC5B4C-E945-41C4-8FE0-A3842A0C8387}"/>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155CA337-EBDB-4445-AB3B-812A751B0636}"/>
            </a:ext>
          </a:extLst>
        </xdr:cNvPr>
        <xdr:cNvSpPr txBox="1"/>
      </xdr:nvSpPr>
      <xdr:spPr>
        <a:xfrm>
          <a:off x="15266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9542</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B9F9B85E-F55C-481F-A62C-BEAB8B8875CD}"/>
            </a:ext>
          </a:extLst>
        </xdr:cNvPr>
        <xdr:cNvSpPr txBox="1"/>
      </xdr:nvSpPr>
      <xdr:spPr>
        <a:xfrm>
          <a:off x="14389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131462</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BA298F37-5775-43E8-A0ED-79CCCE9EB5E7}"/>
            </a:ext>
          </a:extLst>
        </xdr:cNvPr>
        <xdr:cNvSpPr txBox="1"/>
      </xdr:nvSpPr>
      <xdr:spPr>
        <a:xfrm>
          <a:off x="13500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1C29CFE2-1A38-4683-BD82-D3F5455BFD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118E157E-E0EF-4A75-9A1D-BD08399C07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6097E426-AB7C-4439-8E03-29AA7E4835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6973241D-38BF-4798-A310-3E7769341F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A609D6E2-357B-4FF3-A0F3-635E9B73921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1E4243DC-E4ED-435E-AE2B-79BA7D91EA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F417E4EC-3184-4CD6-8F7F-591D3CB526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17C1BE3D-4358-4F78-94AD-13549A5783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2B97A651-F0CE-4C8C-8F48-8865ACA70B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AE010D62-7D9A-4EDF-9B0A-EDA9D0CCB07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37B04B17-8F58-473F-A72E-0B0628AAA8F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5EC6F0A8-50C6-4648-8F14-4D11BD2E7C0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2BD39FFF-4FC6-4708-84CC-F8CF90FDDEA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E8A93E62-D52E-4A7A-9C21-85A05A63EC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8E7D6C69-6563-4AA6-8528-C45FABA1DD4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55453F0C-0CC9-4BA7-A2F1-DDBE8A6634A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B185D187-28E1-4905-AC5A-9C6440344D5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CDC2E852-3FCE-4BA8-A85B-5B4ECA73370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2A6EAB02-A6AA-4EC5-BAD4-B3C1C88C3D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8D188FF3-DA83-41C0-B0F9-E67F172D8F5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AA549C24-A3A5-479F-A6FA-9E29F28BB8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FF7FF9B3-B4BC-4C5D-88B7-85F23FAB9E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85C72C33-D6D8-4D86-B656-924BF3C123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49" name="直線コネクタ 548">
          <a:extLst>
            <a:ext uri="{FF2B5EF4-FFF2-40B4-BE49-F238E27FC236}">
              <a16:creationId xmlns:a16="http://schemas.microsoft.com/office/drawing/2014/main" id="{2F6EFB3B-F1D7-43F4-8DC4-027B20A0975B}"/>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A909BC1A-8015-4E66-8BB8-1669F217567C}"/>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51" name="直線コネクタ 550">
          <a:extLst>
            <a:ext uri="{FF2B5EF4-FFF2-40B4-BE49-F238E27FC236}">
              <a16:creationId xmlns:a16="http://schemas.microsoft.com/office/drawing/2014/main" id="{66C6B65B-66E2-4CAA-AA35-6808788876C2}"/>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C5AF46EA-8302-4144-B6BC-F0C28EAA11D1}"/>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53" name="直線コネクタ 552">
          <a:extLst>
            <a:ext uri="{FF2B5EF4-FFF2-40B4-BE49-F238E27FC236}">
              <a16:creationId xmlns:a16="http://schemas.microsoft.com/office/drawing/2014/main" id="{0DE7688D-4CD1-47FB-8F64-0A327E5A9338}"/>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D5968386-D7CD-4565-929B-E479DCDD7404}"/>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55" name="フローチャート: 判断 554">
          <a:extLst>
            <a:ext uri="{FF2B5EF4-FFF2-40B4-BE49-F238E27FC236}">
              <a16:creationId xmlns:a16="http://schemas.microsoft.com/office/drawing/2014/main" id="{67206256-FD96-47AA-9769-8B5F97F11B83}"/>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56" name="フローチャート: 判断 555">
          <a:extLst>
            <a:ext uri="{FF2B5EF4-FFF2-40B4-BE49-F238E27FC236}">
              <a16:creationId xmlns:a16="http://schemas.microsoft.com/office/drawing/2014/main" id="{3F9D15FF-0A30-42C9-8FC6-F8BD21C88276}"/>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57" name="フローチャート: 判断 556">
          <a:extLst>
            <a:ext uri="{FF2B5EF4-FFF2-40B4-BE49-F238E27FC236}">
              <a16:creationId xmlns:a16="http://schemas.microsoft.com/office/drawing/2014/main" id="{888C8DE4-7A10-4B2D-8F98-2A74399617F8}"/>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58" name="フローチャート: 判断 557">
          <a:extLst>
            <a:ext uri="{FF2B5EF4-FFF2-40B4-BE49-F238E27FC236}">
              <a16:creationId xmlns:a16="http://schemas.microsoft.com/office/drawing/2014/main" id="{A80FBF6F-7118-4497-8DFD-908C707464C3}"/>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559" name="フローチャート: 判断 558">
          <a:extLst>
            <a:ext uri="{FF2B5EF4-FFF2-40B4-BE49-F238E27FC236}">
              <a16:creationId xmlns:a16="http://schemas.microsoft.com/office/drawing/2014/main" id="{DB104ADA-4961-4F93-98C8-AEC760264379}"/>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E148E1B2-5549-4759-A48E-65604BAF22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5A42ABA8-DAC5-462A-A028-2DD2F38BF9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ABD3559F-9F12-4BAA-AE05-1DDA7F3108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72AD7E25-97ED-405A-8D74-0071CCD344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D05C388-C424-41B1-88FF-451B3C4974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16510</xdr:rowOff>
    </xdr:from>
    <xdr:to>
      <xdr:col>116</xdr:col>
      <xdr:colOff>114300</xdr:colOff>
      <xdr:row>37</xdr:row>
      <xdr:rowOff>118110</xdr:rowOff>
    </xdr:to>
    <xdr:sp macro="" textlink="">
      <xdr:nvSpPr>
        <xdr:cNvPr id="565" name="楕円 564">
          <a:extLst>
            <a:ext uri="{FF2B5EF4-FFF2-40B4-BE49-F238E27FC236}">
              <a16:creationId xmlns:a16="http://schemas.microsoft.com/office/drawing/2014/main" id="{C4262FBD-CDD2-4393-8BB1-336F75CF1BEF}"/>
            </a:ext>
          </a:extLst>
        </xdr:cNvPr>
        <xdr:cNvSpPr/>
      </xdr:nvSpPr>
      <xdr:spPr>
        <a:xfrm>
          <a:off x="221107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39387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DDC9C31A-AB9F-4E28-85F7-BC52B0AAEE9D}"/>
            </a:ext>
          </a:extLst>
        </xdr:cNvPr>
        <xdr:cNvSpPr txBox="1"/>
      </xdr:nvSpPr>
      <xdr:spPr>
        <a:xfrm>
          <a:off x="22199600"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55880</xdr:rowOff>
    </xdr:from>
    <xdr:to>
      <xdr:col>112</xdr:col>
      <xdr:colOff>38100</xdr:colOff>
      <xdr:row>36</xdr:row>
      <xdr:rowOff>157480</xdr:rowOff>
    </xdr:to>
    <xdr:sp macro="" textlink="">
      <xdr:nvSpPr>
        <xdr:cNvPr id="567" name="楕円 566">
          <a:extLst>
            <a:ext uri="{FF2B5EF4-FFF2-40B4-BE49-F238E27FC236}">
              <a16:creationId xmlns:a16="http://schemas.microsoft.com/office/drawing/2014/main" id="{AB4CE53B-2D0B-40B8-A3A2-854E545BD04E}"/>
            </a:ext>
          </a:extLst>
        </xdr:cNvPr>
        <xdr:cNvSpPr/>
      </xdr:nvSpPr>
      <xdr:spPr>
        <a:xfrm>
          <a:off x="21272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106680</xdr:rowOff>
    </xdr:from>
    <xdr:to>
      <xdr:col>116</xdr:col>
      <xdr:colOff>63500</xdr:colOff>
      <xdr:row>37</xdr:row>
      <xdr:rowOff>67310</xdr:rowOff>
    </xdr:to>
    <xdr:cxnSp macro="">
      <xdr:nvCxnSpPr>
        <xdr:cNvPr id="568" name="直線コネクタ 567">
          <a:extLst>
            <a:ext uri="{FF2B5EF4-FFF2-40B4-BE49-F238E27FC236}">
              <a16:creationId xmlns:a16="http://schemas.microsoft.com/office/drawing/2014/main" id="{5269C020-C2E2-4163-952F-3C67B951A6D0}"/>
            </a:ext>
          </a:extLst>
        </xdr:cNvPr>
        <xdr:cNvCxnSpPr/>
      </xdr:nvCxnSpPr>
      <xdr:spPr>
        <a:xfrm>
          <a:off x="21323300" y="6278880"/>
          <a:ext cx="8382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24130</xdr:rowOff>
    </xdr:from>
    <xdr:to>
      <xdr:col>107</xdr:col>
      <xdr:colOff>101600</xdr:colOff>
      <xdr:row>36</xdr:row>
      <xdr:rowOff>125730</xdr:rowOff>
    </xdr:to>
    <xdr:sp macro="" textlink="">
      <xdr:nvSpPr>
        <xdr:cNvPr id="569" name="楕円 568">
          <a:extLst>
            <a:ext uri="{FF2B5EF4-FFF2-40B4-BE49-F238E27FC236}">
              <a16:creationId xmlns:a16="http://schemas.microsoft.com/office/drawing/2014/main" id="{20F3B23C-7A07-4E2D-B94A-C9A3BA4E9DCD}"/>
            </a:ext>
          </a:extLst>
        </xdr:cNvPr>
        <xdr:cNvSpPr/>
      </xdr:nvSpPr>
      <xdr:spPr>
        <a:xfrm>
          <a:off x="20383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74930</xdr:rowOff>
    </xdr:from>
    <xdr:to>
      <xdr:col>111</xdr:col>
      <xdr:colOff>177800</xdr:colOff>
      <xdr:row>36</xdr:row>
      <xdr:rowOff>106680</xdr:rowOff>
    </xdr:to>
    <xdr:cxnSp macro="">
      <xdr:nvCxnSpPr>
        <xdr:cNvPr id="570" name="直線コネクタ 569">
          <a:extLst>
            <a:ext uri="{FF2B5EF4-FFF2-40B4-BE49-F238E27FC236}">
              <a16:creationId xmlns:a16="http://schemas.microsoft.com/office/drawing/2014/main" id="{42DBA04A-3CC4-478F-A8D1-A8DEF67A79B8}"/>
            </a:ext>
          </a:extLst>
        </xdr:cNvPr>
        <xdr:cNvCxnSpPr/>
      </xdr:nvCxnSpPr>
      <xdr:spPr>
        <a:xfrm>
          <a:off x="20434300" y="62471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106680</xdr:rowOff>
    </xdr:from>
    <xdr:to>
      <xdr:col>102</xdr:col>
      <xdr:colOff>165100</xdr:colOff>
      <xdr:row>37</xdr:row>
      <xdr:rowOff>36830</xdr:rowOff>
    </xdr:to>
    <xdr:sp macro="" textlink="">
      <xdr:nvSpPr>
        <xdr:cNvPr id="571" name="楕円 570">
          <a:extLst>
            <a:ext uri="{FF2B5EF4-FFF2-40B4-BE49-F238E27FC236}">
              <a16:creationId xmlns:a16="http://schemas.microsoft.com/office/drawing/2014/main" id="{3D4BE570-8AE1-4ECE-92A7-2E70793D21D7}"/>
            </a:ext>
          </a:extLst>
        </xdr:cNvPr>
        <xdr:cNvSpPr/>
      </xdr:nvSpPr>
      <xdr:spPr>
        <a:xfrm>
          <a:off x="19494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74930</xdr:rowOff>
    </xdr:from>
    <xdr:to>
      <xdr:col>107</xdr:col>
      <xdr:colOff>50800</xdr:colOff>
      <xdr:row>36</xdr:row>
      <xdr:rowOff>157480</xdr:rowOff>
    </xdr:to>
    <xdr:cxnSp macro="">
      <xdr:nvCxnSpPr>
        <xdr:cNvPr id="572" name="直線コネクタ 571">
          <a:extLst>
            <a:ext uri="{FF2B5EF4-FFF2-40B4-BE49-F238E27FC236}">
              <a16:creationId xmlns:a16="http://schemas.microsoft.com/office/drawing/2014/main" id="{6787D8EA-D576-41E9-9A54-8B7EA4D7D7A0}"/>
            </a:ext>
          </a:extLst>
        </xdr:cNvPr>
        <xdr:cNvCxnSpPr/>
      </xdr:nvCxnSpPr>
      <xdr:spPr>
        <a:xfrm flipV="1">
          <a:off x="19545300" y="624713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A0D62E24-6AE4-48C4-9481-7033F4B9DEAA}"/>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B01068F1-A072-4690-A9D0-CDE9C9BDA405}"/>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70484A72-6AB2-4DF5-BBD9-5003ABCFC152}"/>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FF616026-3F57-4D02-A427-3C45AA66328C}"/>
            </a:ext>
          </a:extLst>
        </xdr:cNvPr>
        <xdr:cNvSpPr txBox="1"/>
      </xdr:nvSpPr>
      <xdr:spPr>
        <a:xfrm>
          <a:off x="18421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2557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67DAA669-020A-49B4-BC95-7D0C9596C856}"/>
            </a:ext>
          </a:extLst>
        </xdr:cNvPr>
        <xdr:cNvSpPr txBox="1"/>
      </xdr:nvSpPr>
      <xdr:spPr>
        <a:xfrm>
          <a:off x="210757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142257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31612EBA-C827-4BBD-B72F-9AF42AE7B8C8}"/>
            </a:ext>
          </a:extLst>
        </xdr:cNvPr>
        <xdr:cNvSpPr txBox="1"/>
      </xdr:nvSpPr>
      <xdr:spPr>
        <a:xfrm>
          <a:off x="20199427"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53357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40C8113F-A9C4-4F6D-8B7A-01D0608CFCC1}"/>
            </a:ext>
          </a:extLst>
        </xdr:cNvPr>
        <xdr:cNvSpPr txBox="1"/>
      </xdr:nvSpPr>
      <xdr:spPr>
        <a:xfrm>
          <a:off x="19310427"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93F3A89D-3FB7-428B-85F5-FD794CEC18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C987C2DA-CCF3-4D88-AF81-95C63C1D1B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11B7F634-901F-401B-8C58-DC4C0223DB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2E1153FE-9525-4AA9-9AE0-7AECB595C7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7D2B4F48-D68C-408D-9CD4-AF78E485AF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25582498-AD06-4939-8F28-FA6F8EF857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658B8698-C6DF-48F5-9895-378B508274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9AF0987A-24C2-4A19-88C4-9EF84730B3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CF1672AD-6E13-4A68-B743-4BF111C571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8B9586ED-EE24-408A-AE04-C95F95FD03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21F4D72D-DA84-4AFF-B5E2-57A35418F4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6A36D604-9C8A-436E-911F-55482E22F5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a:extLst>
            <a:ext uri="{FF2B5EF4-FFF2-40B4-BE49-F238E27FC236}">
              <a16:creationId xmlns:a16="http://schemas.microsoft.com/office/drawing/2014/main" id="{B49D3A7C-8293-4F33-B8A9-3E159D2CD02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A859CC21-26CA-4455-88BB-77E59A3D2A5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69C3F6F8-0748-44E0-92A3-CB39821A5E8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1CB478E9-86A9-4AD0-8179-12DE3B77F8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5C15CD3C-E068-4BD9-9686-69770688B15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15065B74-9A0F-45FF-87FA-4D5DCD484BF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8C5DB7B2-A3B3-48E7-A4DD-6E35FB8FF4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FB55EA4F-07AA-47A2-89CD-193C160FF1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87585E2C-6A43-4F46-A954-61F55D1B3E2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8393040C-FF1B-4242-A82D-D0E046413D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a:extLst>
            <a:ext uri="{FF2B5EF4-FFF2-40B4-BE49-F238E27FC236}">
              <a16:creationId xmlns:a16="http://schemas.microsoft.com/office/drawing/2014/main" id="{3EF0B5D1-FE7C-431C-A9E1-4D924E7D827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1DEE791F-8204-49B9-B178-42B478CDB0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04" name="直線コネクタ 603">
          <a:extLst>
            <a:ext uri="{FF2B5EF4-FFF2-40B4-BE49-F238E27FC236}">
              <a16:creationId xmlns:a16="http://schemas.microsoft.com/office/drawing/2014/main" id="{A7034BBE-C93B-4210-AF46-6680F54A546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BC64D30E-E6C0-47B0-A5E7-2235508889B5}"/>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06" name="直線コネクタ 605">
          <a:extLst>
            <a:ext uri="{FF2B5EF4-FFF2-40B4-BE49-F238E27FC236}">
              <a16:creationId xmlns:a16="http://schemas.microsoft.com/office/drawing/2014/main" id="{12B51AB7-4D97-4A57-9076-8E63E7A9453C}"/>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03EA8957-0D72-4608-BADC-98A797CB9F81}"/>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08" name="直線コネクタ 607">
          <a:extLst>
            <a:ext uri="{FF2B5EF4-FFF2-40B4-BE49-F238E27FC236}">
              <a16:creationId xmlns:a16="http://schemas.microsoft.com/office/drawing/2014/main" id="{3DAD626B-F5DE-4CDA-9B57-035733604DB2}"/>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6C99C854-795B-4ACD-886E-CA2A4728969F}"/>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10" name="フローチャート: 判断 609">
          <a:extLst>
            <a:ext uri="{FF2B5EF4-FFF2-40B4-BE49-F238E27FC236}">
              <a16:creationId xmlns:a16="http://schemas.microsoft.com/office/drawing/2014/main" id="{2D936CFC-5B59-4E0F-844C-557D0EEB3AB4}"/>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11" name="フローチャート: 判断 610">
          <a:extLst>
            <a:ext uri="{FF2B5EF4-FFF2-40B4-BE49-F238E27FC236}">
              <a16:creationId xmlns:a16="http://schemas.microsoft.com/office/drawing/2014/main" id="{E5FDC50D-5E92-4443-A0FF-A6ADD9E77643}"/>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12" name="フローチャート: 判断 611">
          <a:extLst>
            <a:ext uri="{FF2B5EF4-FFF2-40B4-BE49-F238E27FC236}">
              <a16:creationId xmlns:a16="http://schemas.microsoft.com/office/drawing/2014/main" id="{E12578CB-124D-4846-A2C6-5E5654F2E55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13" name="フローチャート: 判断 612">
          <a:extLst>
            <a:ext uri="{FF2B5EF4-FFF2-40B4-BE49-F238E27FC236}">
              <a16:creationId xmlns:a16="http://schemas.microsoft.com/office/drawing/2014/main" id="{16A5E103-0BFF-4889-93DB-40897C0720F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14" name="フローチャート: 判断 613">
          <a:extLst>
            <a:ext uri="{FF2B5EF4-FFF2-40B4-BE49-F238E27FC236}">
              <a16:creationId xmlns:a16="http://schemas.microsoft.com/office/drawing/2014/main" id="{4A198D64-32A4-4EB7-BC66-D7C5AE295C1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D993A81C-42E2-4C84-99E3-23A7A0AA8B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15D05BCF-4C3B-4C16-B7F2-28AFFA9F1B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A2FC9283-E01E-4AA5-A115-FBA8BDA769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6FE8B5C8-5052-4D5F-8F0D-6D6AFA0512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5DF8407A-9263-4544-9BBA-18BA4EC1FB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620" name="楕円 619">
          <a:extLst>
            <a:ext uri="{FF2B5EF4-FFF2-40B4-BE49-F238E27FC236}">
              <a16:creationId xmlns:a16="http://schemas.microsoft.com/office/drawing/2014/main" id="{A40B8504-6D77-4E0D-8DB8-D6772A31E332}"/>
            </a:ext>
          </a:extLst>
        </xdr:cNvPr>
        <xdr:cNvSpPr/>
      </xdr:nvSpPr>
      <xdr:spPr>
        <a:xfrm>
          <a:off x="16268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E4AD7668-3E47-413D-91D0-34C8E6CB6D72}"/>
            </a:ext>
          </a:extLst>
        </xdr:cNvPr>
        <xdr:cNvSpPr txBox="1"/>
      </xdr:nvSpPr>
      <xdr:spPr>
        <a:xfrm>
          <a:off x="16357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622" name="楕円 621">
          <a:extLst>
            <a:ext uri="{FF2B5EF4-FFF2-40B4-BE49-F238E27FC236}">
              <a16:creationId xmlns:a16="http://schemas.microsoft.com/office/drawing/2014/main" id="{6F376DE3-8844-4FB9-AB1D-28F1E5352A15}"/>
            </a:ext>
          </a:extLst>
        </xdr:cNvPr>
        <xdr:cNvSpPr/>
      </xdr:nvSpPr>
      <xdr:spPr>
        <a:xfrm>
          <a:off x="1543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66675</xdr:rowOff>
    </xdr:to>
    <xdr:cxnSp macro="">
      <xdr:nvCxnSpPr>
        <xdr:cNvPr id="623" name="直線コネクタ 622">
          <a:extLst>
            <a:ext uri="{FF2B5EF4-FFF2-40B4-BE49-F238E27FC236}">
              <a16:creationId xmlns:a16="http://schemas.microsoft.com/office/drawing/2014/main" id="{B97F0BF9-5DE8-48B5-8C90-51DE335DB121}"/>
            </a:ext>
          </a:extLst>
        </xdr:cNvPr>
        <xdr:cNvCxnSpPr/>
      </xdr:nvCxnSpPr>
      <xdr:spPr>
        <a:xfrm flipV="1">
          <a:off x="15481300" y="10688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130175</xdr:rowOff>
    </xdr:from>
    <xdr:to>
      <xdr:col>76</xdr:col>
      <xdr:colOff>165100</xdr:colOff>
      <xdr:row>62</xdr:row>
      <xdr:rowOff>60325</xdr:rowOff>
    </xdr:to>
    <xdr:sp macro="" textlink="">
      <xdr:nvSpPr>
        <xdr:cNvPr id="624" name="楕円 623">
          <a:extLst>
            <a:ext uri="{FF2B5EF4-FFF2-40B4-BE49-F238E27FC236}">
              <a16:creationId xmlns:a16="http://schemas.microsoft.com/office/drawing/2014/main" id="{AA1084B4-8331-40A3-B075-4DF92727663F}"/>
            </a:ext>
          </a:extLst>
        </xdr:cNvPr>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xdr:rowOff>
    </xdr:from>
    <xdr:to>
      <xdr:col>81</xdr:col>
      <xdr:colOff>50800</xdr:colOff>
      <xdr:row>62</xdr:row>
      <xdr:rowOff>66675</xdr:rowOff>
    </xdr:to>
    <xdr:cxnSp macro="">
      <xdr:nvCxnSpPr>
        <xdr:cNvPr id="625" name="直線コネクタ 624">
          <a:extLst>
            <a:ext uri="{FF2B5EF4-FFF2-40B4-BE49-F238E27FC236}">
              <a16:creationId xmlns:a16="http://schemas.microsoft.com/office/drawing/2014/main" id="{1418BFCE-61A7-4249-8371-DB29F6D688FE}"/>
            </a:ext>
          </a:extLst>
        </xdr:cNvPr>
        <xdr:cNvCxnSpPr/>
      </xdr:nvCxnSpPr>
      <xdr:spPr>
        <a:xfrm>
          <a:off x="14592300" y="10639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626" name="楕円 625">
          <a:extLst>
            <a:ext uri="{FF2B5EF4-FFF2-40B4-BE49-F238E27FC236}">
              <a16:creationId xmlns:a16="http://schemas.microsoft.com/office/drawing/2014/main" id="{41C956EE-CC83-4C92-A2FC-41E5F982668E}"/>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9525</xdr:rowOff>
    </xdr:to>
    <xdr:cxnSp macro="">
      <xdr:nvCxnSpPr>
        <xdr:cNvPr id="627" name="直線コネクタ 626">
          <a:extLst>
            <a:ext uri="{FF2B5EF4-FFF2-40B4-BE49-F238E27FC236}">
              <a16:creationId xmlns:a16="http://schemas.microsoft.com/office/drawing/2014/main" id="{EC61FCB2-E83D-44CF-BAE0-31C5CBEBFB6A}"/>
            </a:ext>
          </a:extLst>
        </xdr:cNvPr>
        <xdr:cNvCxnSpPr/>
      </xdr:nvCxnSpPr>
      <xdr:spPr>
        <a:xfrm>
          <a:off x="13703300" y="10618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28" name="n_1aveValue【学校施設】&#10;有形固定資産減価償却率">
          <a:extLst>
            <a:ext uri="{FF2B5EF4-FFF2-40B4-BE49-F238E27FC236}">
              <a16:creationId xmlns:a16="http://schemas.microsoft.com/office/drawing/2014/main" id="{3860952D-6963-4468-AC88-AF82987B0991}"/>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29" name="n_2aveValue【学校施設】&#10;有形固定資産減価償却率">
          <a:extLst>
            <a:ext uri="{FF2B5EF4-FFF2-40B4-BE49-F238E27FC236}">
              <a16:creationId xmlns:a16="http://schemas.microsoft.com/office/drawing/2014/main" id="{092C3214-7335-4868-BCA5-606EA40D3D8C}"/>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30" name="n_3aveValue【学校施設】&#10;有形固定資産減価償却率">
          <a:extLst>
            <a:ext uri="{FF2B5EF4-FFF2-40B4-BE49-F238E27FC236}">
              <a16:creationId xmlns:a16="http://schemas.microsoft.com/office/drawing/2014/main" id="{2A305F1A-899B-4F38-AA2A-9445913B12CE}"/>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31" name="n_4aveValue【学校施設】&#10;有形固定資産減価償却率">
          <a:extLst>
            <a:ext uri="{FF2B5EF4-FFF2-40B4-BE49-F238E27FC236}">
              <a16:creationId xmlns:a16="http://schemas.microsoft.com/office/drawing/2014/main" id="{C3790C97-1A04-4526-B4CE-2279E433AFC8}"/>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632" name="n_1mainValue【学校施設】&#10;有形固定資産減価償却率">
          <a:extLst>
            <a:ext uri="{FF2B5EF4-FFF2-40B4-BE49-F238E27FC236}">
              <a16:creationId xmlns:a16="http://schemas.microsoft.com/office/drawing/2014/main" id="{8865114B-C71F-44AA-87E4-DA253B87DBAB}"/>
            </a:ext>
          </a:extLst>
        </xdr:cNvPr>
        <xdr:cNvSpPr txBox="1"/>
      </xdr:nvSpPr>
      <xdr:spPr>
        <a:xfrm>
          <a:off x="15266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633" name="n_2mainValue【学校施設】&#10;有形固定資産減価償却率">
          <a:extLst>
            <a:ext uri="{FF2B5EF4-FFF2-40B4-BE49-F238E27FC236}">
              <a16:creationId xmlns:a16="http://schemas.microsoft.com/office/drawing/2014/main" id="{85EE8F7E-FB7B-4732-AD64-506D9FE29E9F}"/>
            </a:ext>
          </a:extLst>
        </xdr:cNvPr>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634" name="n_3mainValue【学校施設】&#10;有形固定資産減価償却率">
          <a:extLst>
            <a:ext uri="{FF2B5EF4-FFF2-40B4-BE49-F238E27FC236}">
              <a16:creationId xmlns:a16="http://schemas.microsoft.com/office/drawing/2014/main" id="{08846114-AEC5-47AC-953C-47CA80DDB75D}"/>
            </a:ext>
          </a:extLst>
        </xdr:cNvPr>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3DEC1F93-89C5-4127-A371-DF72C851A9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B815A719-1FB4-4FDD-A726-40DDE08FFC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6F89BAFD-474D-45EE-8956-8C7CBB8160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AD3073E4-1046-48D7-8189-B2D1600094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756DBCB2-9EEB-4E90-8389-C362F7C731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89EA5DA0-00A9-4819-AB78-DA48CDD7FA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A5FC3988-DDDC-4A14-9615-CF38C28A1D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7DA292FB-9390-4C65-BA2C-7B0B1A8669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2271F5B2-1595-4FAF-A2B8-1AB74269D2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703C76AB-88F2-464A-B640-3C8A72110A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7A9DEFD6-78A4-45BD-9A64-19C433053FB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a:extLst>
            <a:ext uri="{FF2B5EF4-FFF2-40B4-BE49-F238E27FC236}">
              <a16:creationId xmlns:a16="http://schemas.microsoft.com/office/drawing/2014/main" id="{47BF3F5A-86D4-441A-B3D4-6367244B07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a:extLst>
            <a:ext uri="{FF2B5EF4-FFF2-40B4-BE49-F238E27FC236}">
              <a16:creationId xmlns:a16="http://schemas.microsoft.com/office/drawing/2014/main" id="{358BEC63-3075-4B3E-9883-7F001F8A37D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a:extLst>
            <a:ext uri="{FF2B5EF4-FFF2-40B4-BE49-F238E27FC236}">
              <a16:creationId xmlns:a16="http://schemas.microsoft.com/office/drawing/2014/main" id="{976AC80C-A3E8-4625-9A92-F17258E192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a:extLst>
            <a:ext uri="{FF2B5EF4-FFF2-40B4-BE49-F238E27FC236}">
              <a16:creationId xmlns:a16="http://schemas.microsoft.com/office/drawing/2014/main" id="{0AB63E81-ED07-4AAE-87C6-574F650E2B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a:extLst>
            <a:ext uri="{FF2B5EF4-FFF2-40B4-BE49-F238E27FC236}">
              <a16:creationId xmlns:a16="http://schemas.microsoft.com/office/drawing/2014/main" id="{E3522A21-5786-49AD-9D28-E2F2DB6DB7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a:extLst>
            <a:ext uri="{FF2B5EF4-FFF2-40B4-BE49-F238E27FC236}">
              <a16:creationId xmlns:a16="http://schemas.microsoft.com/office/drawing/2014/main" id="{0CACFD91-B837-4494-89EB-E65BCE625B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a:extLst>
            <a:ext uri="{FF2B5EF4-FFF2-40B4-BE49-F238E27FC236}">
              <a16:creationId xmlns:a16="http://schemas.microsoft.com/office/drawing/2014/main" id="{EBF1760B-E368-4E4E-A434-7014A122BFD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a:extLst>
            <a:ext uri="{FF2B5EF4-FFF2-40B4-BE49-F238E27FC236}">
              <a16:creationId xmlns:a16="http://schemas.microsoft.com/office/drawing/2014/main" id="{6CE852A5-5575-40F8-ABD5-2E5AC83ED36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a:extLst>
            <a:ext uri="{FF2B5EF4-FFF2-40B4-BE49-F238E27FC236}">
              <a16:creationId xmlns:a16="http://schemas.microsoft.com/office/drawing/2014/main" id="{E10D28E3-2E49-4298-94FE-D08125CAA41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a:extLst>
            <a:ext uri="{FF2B5EF4-FFF2-40B4-BE49-F238E27FC236}">
              <a16:creationId xmlns:a16="http://schemas.microsoft.com/office/drawing/2014/main" id="{B8BFB99B-4FE8-4504-B5DE-2D878FA1347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42D99BE0-A622-41D4-9489-CA5B3DDC73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458DB6E9-357E-41CF-B51D-5AB7E89662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学校施設】&#10;一人当たり面積グラフ枠">
          <a:extLst>
            <a:ext uri="{FF2B5EF4-FFF2-40B4-BE49-F238E27FC236}">
              <a16:creationId xmlns:a16="http://schemas.microsoft.com/office/drawing/2014/main" id="{871670D4-B2D0-470D-8A5B-378DD7D583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59" name="直線コネクタ 658">
          <a:extLst>
            <a:ext uri="{FF2B5EF4-FFF2-40B4-BE49-F238E27FC236}">
              <a16:creationId xmlns:a16="http://schemas.microsoft.com/office/drawing/2014/main" id="{0C806F0A-45D4-4FD5-8B89-60E985E80C1C}"/>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60" name="【学校施設】&#10;一人当たり面積最小値テキスト">
          <a:extLst>
            <a:ext uri="{FF2B5EF4-FFF2-40B4-BE49-F238E27FC236}">
              <a16:creationId xmlns:a16="http://schemas.microsoft.com/office/drawing/2014/main" id="{04D74101-371D-4C3A-AB68-83FFA37C3B17}"/>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61" name="直線コネクタ 660">
          <a:extLst>
            <a:ext uri="{FF2B5EF4-FFF2-40B4-BE49-F238E27FC236}">
              <a16:creationId xmlns:a16="http://schemas.microsoft.com/office/drawing/2014/main" id="{696DBF4B-3427-4DBD-9F4D-E7C1869B8AA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62" name="【学校施設】&#10;一人当たり面積最大値テキスト">
          <a:extLst>
            <a:ext uri="{FF2B5EF4-FFF2-40B4-BE49-F238E27FC236}">
              <a16:creationId xmlns:a16="http://schemas.microsoft.com/office/drawing/2014/main" id="{AE2C94BA-6536-4F5F-823D-B27FF67352E2}"/>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63" name="直線コネクタ 662">
          <a:extLst>
            <a:ext uri="{FF2B5EF4-FFF2-40B4-BE49-F238E27FC236}">
              <a16:creationId xmlns:a16="http://schemas.microsoft.com/office/drawing/2014/main" id="{E06A011D-13C4-4C54-AF49-02D745411ECC}"/>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64" name="【学校施設】&#10;一人当たり面積平均値テキスト">
          <a:extLst>
            <a:ext uri="{FF2B5EF4-FFF2-40B4-BE49-F238E27FC236}">
              <a16:creationId xmlns:a16="http://schemas.microsoft.com/office/drawing/2014/main" id="{FDA4B94D-8AEC-4944-9A23-8B0B2277A766}"/>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65" name="フローチャート: 判断 664">
          <a:extLst>
            <a:ext uri="{FF2B5EF4-FFF2-40B4-BE49-F238E27FC236}">
              <a16:creationId xmlns:a16="http://schemas.microsoft.com/office/drawing/2014/main" id="{C828B781-EA08-491F-BFBB-1B10A2775A41}"/>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66" name="フローチャート: 判断 665">
          <a:extLst>
            <a:ext uri="{FF2B5EF4-FFF2-40B4-BE49-F238E27FC236}">
              <a16:creationId xmlns:a16="http://schemas.microsoft.com/office/drawing/2014/main" id="{1CD45CDC-3DF0-4E79-8D8A-97B77D24F6C5}"/>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67" name="フローチャート: 判断 666">
          <a:extLst>
            <a:ext uri="{FF2B5EF4-FFF2-40B4-BE49-F238E27FC236}">
              <a16:creationId xmlns:a16="http://schemas.microsoft.com/office/drawing/2014/main" id="{C2BF92E2-0CD4-418B-AC01-D881A7A57A04}"/>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68" name="フローチャート: 判断 667">
          <a:extLst>
            <a:ext uri="{FF2B5EF4-FFF2-40B4-BE49-F238E27FC236}">
              <a16:creationId xmlns:a16="http://schemas.microsoft.com/office/drawing/2014/main" id="{E97E2602-1460-4EF9-B06C-AB3EBA4517AE}"/>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69" name="フローチャート: 判断 668">
          <a:extLst>
            <a:ext uri="{FF2B5EF4-FFF2-40B4-BE49-F238E27FC236}">
              <a16:creationId xmlns:a16="http://schemas.microsoft.com/office/drawing/2014/main" id="{661F6ACB-B5C1-4F12-92C0-8F93DC28D33B}"/>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7ACD3DAE-109A-4086-B287-048B609D38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EB32139C-801E-447E-9F27-094003072F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3C6E6979-08CB-4959-ACA0-2CD5941AFC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5492D93-556B-496E-8742-257CAD9062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FA089BE7-0A9B-4C55-8DEF-4540CBE830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39878</xdr:rowOff>
    </xdr:from>
    <xdr:to>
      <xdr:col>116</xdr:col>
      <xdr:colOff>114300</xdr:colOff>
      <xdr:row>55</xdr:row>
      <xdr:rowOff>141478</xdr:rowOff>
    </xdr:to>
    <xdr:sp macro="" textlink="">
      <xdr:nvSpPr>
        <xdr:cNvPr id="675" name="楕円 674">
          <a:extLst>
            <a:ext uri="{FF2B5EF4-FFF2-40B4-BE49-F238E27FC236}">
              <a16:creationId xmlns:a16="http://schemas.microsoft.com/office/drawing/2014/main" id="{5BA942FD-A62B-433C-ADCA-BB1D41E03650}"/>
            </a:ext>
          </a:extLst>
        </xdr:cNvPr>
        <xdr:cNvSpPr/>
      </xdr:nvSpPr>
      <xdr:spPr>
        <a:xfrm>
          <a:off x="22110700" y="94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164355</xdr:rowOff>
    </xdr:from>
    <xdr:ext cx="469744" cy="259045"/>
    <xdr:sp macro="" textlink="">
      <xdr:nvSpPr>
        <xdr:cNvPr id="676" name="【学校施設】&#10;一人当たり面積該当値テキスト">
          <a:extLst>
            <a:ext uri="{FF2B5EF4-FFF2-40B4-BE49-F238E27FC236}">
              <a16:creationId xmlns:a16="http://schemas.microsoft.com/office/drawing/2014/main" id="{73DF9E7E-AB57-40FD-9AFD-217EC18B32B1}"/>
            </a:ext>
          </a:extLst>
        </xdr:cNvPr>
        <xdr:cNvSpPr txBox="1"/>
      </xdr:nvSpPr>
      <xdr:spPr>
        <a:xfrm>
          <a:off x="22199600" y="942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54356</xdr:rowOff>
    </xdr:from>
    <xdr:to>
      <xdr:col>112</xdr:col>
      <xdr:colOff>38100</xdr:colOff>
      <xdr:row>58</xdr:row>
      <xdr:rowOff>155956</xdr:rowOff>
    </xdr:to>
    <xdr:sp macro="" textlink="">
      <xdr:nvSpPr>
        <xdr:cNvPr id="677" name="楕円 676">
          <a:extLst>
            <a:ext uri="{FF2B5EF4-FFF2-40B4-BE49-F238E27FC236}">
              <a16:creationId xmlns:a16="http://schemas.microsoft.com/office/drawing/2014/main" id="{7ACC0D83-1771-4ACA-BD85-D6F3033E3DC1}"/>
            </a:ext>
          </a:extLst>
        </xdr:cNvPr>
        <xdr:cNvSpPr/>
      </xdr:nvSpPr>
      <xdr:spPr>
        <a:xfrm>
          <a:off x="21272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90678</xdr:rowOff>
    </xdr:from>
    <xdr:to>
      <xdr:col>116</xdr:col>
      <xdr:colOff>63500</xdr:colOff>
      <xdr:row>58</xdr:row>
      <xdr:rowOff>105156</xdr:rowOff>
    </xdr:to>
    <xdr:cxnSp macro="">
      <xdr:nvCxnSpPr>
        <xdr:cNvPr id="678" name="直線コネクタ 677">
          <a:extLst>
            <a:ext uri="{FF2B5EF4-FFF2-40B4-BE49-F238E27FC236}">
              <a16:creationId xmlns:a16="http://schemas.microsoft.com/office/drawing/2014/main" id="{20382E17-551B-45C8-9198-25F00A63988F}"/>
            </a:ext>
          </a:extLst>
        </xdr:cNvPr>
        <xdr:cNvCxnSpPr/>
      </xdr:nvCxnSpPr>
      <xdr:spPr>
        <a:xfrm flipV="1">
          <a:off x="21323300" y="9520428"/>
          <a:ext cx="838200" cy="5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125222</xdr:rowOff>
    </xdr:from>
    <xdr:to>
      <xdr:col>107</xdr:col>
      <xdr:colOff>101600</xdr:colOff>
      <xdr:row>56</xdr:row>
      <xdr:rowOff>55372</xdr:rowOff>
    </xdr:to>
    <xdr:sp macro="" textlink="">
      <xdr:nvSpPr>
        <xdr:cNvPr id="679" name="楕円 678">
          <a:extLst>
            <a:ext uri="{FF2B5EF4-FFF2-40B4-BE49-F238E27FC236}">
              <a16:creationId xmlns:a16="http://schemas.microsoft.com/office/drawing/2014/main" id="{B548BC9C-B1DF-4DEA-AF3B-472FBCD29C5D}"/>
            </a:ext>
          </a:extLst>
        </xdr:cNvPr>
        <xdr:cNvSpPr/>
      </xdr:nvSpPr>
      <xdr:spPr>
        <a:xfrm>
          <a:off x="20383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4572</xdr:rowOff>
    </xdr:from>
    <xdr:to>
      <xdr:col>111</xdr:col>
      <xdr:colOff>177800</xdr:colOff>
      <xdr:row>58</xdr:row>
      <xdr:rowOff>105156</xdr:rowOff>
    </xdr:to>
    <xdr:cxnSp macro="">
      <xdr:nvCxnSpPr>
        <xdr:cNvPr id="680" name="直線コネクタ 679">
          <a:extLst>
            <a:ext uri="{FF2B5EF4-FFF2-40B4-BE49-F238E27FC236}">
              <a16:creationId xmlns:a16="http://schemas.microsoft.com/office/drawing/2014/main" id="{04ACDE53-CED7-4CE8-90F4-4E1B3659982E}"/>
            </a:ext>
          </a:extLst>
        </xdr:cNvPr>
        <xdr:cNvCxnSpPr/>
      </xdr:nvCxnSpPr>
      <xdr:spPr>
        <a:xfrm>
          <a:off x="20434300" y="9605772"/>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14351</xdr:rowOff>
    </xdr:from>
    <xdr:to>
      <xdr:col>102</xdr:col>
      <xdr:colOff>165100</xdr:colOff>
      <xdr:row>56</xdr:row>
      <xdr:rowOff>115951</xdr:rowOff>
    </xdr:to>
    <xdr:sp macro="" textlink="">
      <xdr:nvSpPr>
        <xdr:cNvPr id="681" name="楕円 680">
          <a:extLst>
            <a:ext uri="{FF2B5EF4-FFF2-40B4-BE49-F238E27FC236}">
              <a16:creationId xmlns:a16="http://schemas.microsoft.com/office/drawing/2014/main" id="{D62134D2-9E52-4732-8879-28D748B1220D}"/>
            </a:ext>
          </a:extLst>
        </xdr:cNvPr>
        <xdr:cNvSpPr/>
      </xdr:nvSpPr>
      <xdr:spPr>
        <a:xfrm>
          <a:off x="19494500" y="96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4572</xdr:rowOff>
    </xdr:from>
    <xdr:to>
      <xdr:col>107</xdr:col>
      <xdr:colOff>50800</xdr:colOff>
      <xdr:row>56</xdr:row>
      <xdr:rowOff>65151</xdr:rowOff>
    </xdr:to>
    <xdr:cxnSp macro="">
      <xdr:nvCxnSpPr>
        <xdr:cNvPr id="682" name="直線コネクタ 681">
          <a:extLst>
            <a:ext uri="{FF2B5EF4-FFF2-40B4-BE49-F238E27FC236}">
              <a16:creationId xmlns:a16="http://schemas.microsoft.com/office/drawing/2014/main" id="{D3C36114-2E08-4A28-9D97-2430AFB952AF}"/>
            </a:ext>
          </a:extLst>
        </xdr:cNvPr>
        <xdr:cNvCxnSpPr/>
      </xdr:nvCxnSpPr>
      <xdr:spPr>
        <a:xfrm flipV="1">
          <a:off x="19545300" y="960577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83" name="n_1aveValue【学校施設】&#10;一人当たり面積">
          <a:extLst>
            <a:ext uri="{FF2B5EF4-FFF2-40B4-BE49-F238E27FC236}">
              <a16:creationId xmlns:a16="http://schemas.microsoft.com/office/drawing/2014/main" id="{5AB66B2F-73E5-49EF-937C-C4159CA41BB3}"/>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84" name="n_2aveValue【学校施設】&#10;一人当たり面積">
          <a:extLst>
            <a:ext uri="{FF2B5EF4-FFF2-40B4-BE49-F238E27FC236}">
              <a16:creationId xmlns:a16="http://schemas.microsoft.com/office/drawing/2014/main" id="{6973C69C-0F3B-45EA-99BF-08C58F72467D}"/>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36593</xdr:rowOff>
    </xdr:from>
    <xdr:ext cx="469744" cy="259045"/>
    <xdr:sp macro="" textlink="">
      <xdr:nvSpPr>
        <xdr:cNvPr id="685" name="n_3aveValue【学校施設】&#10;一人当たり面積">
          <a:extLst>
            <a:ext uri="{FF2B5EF4-FFF2-40B4-BE49-F238E27FC236}">
              <a16:creationId xmlns:a16="http://schemas.microsoft.com/office/drawing/2014/main" id="{2D2739D6-CDEC-4069-BEE5-1BBF5D9E9974}"/>
            </a:ext>
          </a:extLst>
        </xdr:cNvPr>
        <xdr:cNvSpPr txBox="1"/>
      </xdr:nvSpPr>
      <xdr:spPr>
        <a:xfrm>
          <a:off x="1931042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686" name="n_4aveValue【学校施設】&#10;一人当たり面積">
          <a:extLst>
            <a:ext uri="{FF2B5EF4-FFF2-40B4-BE49-F238E27FC236}">
              <a16:creationId xmlns:a16="http://schemas.microsoft.com/office/drawing/2014/main" id="{AC7BBC0A-76C5-43E6-B5E2-AAA6B6C905EC}"/>
            </a:ext>
          </a:extLst>
        </xdr:cNvPr>
        <xdr:cNvSpPr txBox="1"/>
      </xdr:nvSpPr>
      <xdr:spPr>
        <a:xfrm>
          <a:off x="18421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1033</xdr:rowOff>
    </xdr:from>
    <xdr:ext cx="469744" cy="259045"/>
    <xdr:sp macro="" textlink="">
      <xdr:nvSpPr>
        <xdr:cNvPr id="687" name="n_1mainValue【学校施設】&#10;一人当たり面積">
          <a:extLst>
            <a:ext uri="{FF2B5EF4-FFF2-40B4-BE49-F238E27FC236}">
              <a16:creationId xmlns:a16="http://schemas.microsoft.com/office/drawing/2014/main" id="{B0D60247-EBDB-4173-902C-2E0087A7D33E}"/>
            </a:ext>
          </a:extLst>
        </xdr:cNvPr>
        <xdr:cNvSpPr txBox="1"/>
      </xdr:nvSpPr>
      <xdr:spPr>
        <a:xfrm>
          <a:off x="21075727" y="97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71899</xdr:rowOff>
    </xdr:from>
    <xdr:ext cx="469744" cy="259045"/>
    <xdr:sp macro="" textlink="">
      <xdr:nvSpPr>
        <xdr:cNvPr id="688" name="n_2mainValue【学校施設】&#10;一人当たり面積">
          <a:extLst>
            <a:ext uri="{FF2B5EF4-FFF2-40B4-BE49-F238E27FC236}">
              <a16:creationId xmlns:a16="http://schemas.microsoft.com/office/drawing/2014/main" id="{6738C728-FA45-47EA-AA3C-16825CAE1A9E}"/>
            </a:ext>
          </a:extLst>
        </xdr:cNvPr>
        <xdr:cNvSpPr txBox="1"/>
      </xdr:nvSpPr>
      <xdr:spPr>
        <a:xfrm>
          <a:off x="20199427" y="933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132478</xdr:rowOff>
    </xdr:from>
    <xdr:ext cx="469744" cy="259045"/>
    <xdr:sp macro="" textlink="">
      <xdr:nvSpPr>
        <xdr:cNvPr id="689" name="n_3mainValue【学校施設】&#10;一人当たり面積">
          <a:extLst>
            <a:ext uri="{FF2B5EF4-FFF2-40B4-BE49-F238E27FC236}">
              <a16:creationId xmlns:a16="http://schemas.microsoft.com/office/drawing/2014/main" id="{DDD195A9-67D5-4ED9-9BBC-4983CCD8A991}"/>
            </a:ext>
          </a:extLst>
        </xdr:cNvPr>
        <xdr:cNvSpPr txBox="1"/>
      </xdr:nvSpPr>
      <xdr:spPr>
        <a:xfrm>
          <a:off x="19310427" y="93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a:extLst>
            <a:ext uri="{FF2B5EF4-FFF2-40B4-BE49-F238E27FC236}">
              <a16:creationId xmlns:a16="http://schemas.microsoft.com/office/drawing/2014/main" id="{4F708A3C-C004-4EC8-B20B-F8561DF05F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a:extLst>
            <a:ext uri="{FF2B5EF4-FFF2-40B4-BE49-F238E27FC236}">
              <a16:creationId xmlns:a16="http://schemas.microsoft.com/office/drawing/2014/main" id="{657C6D7D-97FE-4761-B928-799EA1B43A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a:extLst>
            <a:ext uri="{FF2B5EF4-FFF2-40B4-BE49-F238E27FC236}">
              <a16:creationId xmlns:a16="http://schemas.microsoft.com/office/drawing/2014/main" id="{0B0B433B-E87A-4F71-AB66-89A06DFD98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a:extLst>
            <a:ext uri="{FF2B5EF4-FFF2-40B4-BE49-F238E27FC236}">
              <a16:creationId xmlns:a16="http://schemas.microsoft.com/office/drawing/2014/main" id="{BF58DADB-664F-4213-9010-0B72EDE42E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a:extLst>
            <a:ext uri="{FF2B5EF4-FFF2-40B4-BE49-F238E27FC236}">
              <a16:creationId xmlns:a16="http://schemas.microsoft.com/office/drawing/2014/main" id="{740A89AB-3BE4-4E26-926C-60041FFEDE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a:extLst>
            <a:ext uri="{FF2B5EF4-FFF2-40B4-BE49-F238E27FC236}">
              <a16:creationId xmlns:a16="http://schemas.microsoft.com/office/drawing/2014/main" id="{7A44F11B-4DDF-40EE-980C-DD1D9FDD03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a:extLst>
            <a:ext uri="{FF2B5EF4-FFF2-40B4-BE49-F238E27FC236}">
              <a16:creationId xmlns:a16="http://schemas.microsoft.com/office/drawing/2014/main" id="{C4CE4E49-7AA1-4B8B-BC05-76F7992B86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a:extLst>
            <a:ext uri="{FF2B5EF4-FFF2-40B4-BE49-F238E27FC236}">
              <a16:creationId xmlns:a16="http://schemas.microsoft.com/office/drawing/2014/main" id="{895C9828-3060-484D-A765-31F284CA9F4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a:extLst>
            <a:ext uri="{FF2B5EF4-FFF2-40B4-BE49-F238E27FC236}">
              <a16:creationId xmlns:a16="http://schemas.microsoft.com/office/drawing/2014/main" id="{19C85399-29BA-4EA8-8C95-5F68FFA031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a:extLst>
            <a:ext uri="{FF2B5EF4-FFF2-40B4-BE49-F238E27FC236}">
              <a16:creationId xmlns:a16="http://schemas.microsoft.com/office/drawing/2014/main" id="{AD9D084A-44B5-4911-8BB2-CB0E97D37E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a:extLst>
            <a:ext uri="{FF2B5EF4-FFF2-40B4-BE49-F238E27FC236}">
              <a16:creationId xmlns:a16="http://schemas.microsoft.com/office/drawing/2014/main" id="{21207CCD-4C66-402A-8461-CC8C9D2954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1" name="直線コネクタ 700">
          <a:extLst>
            <a:ext uri="{FF2B5EF4-FFF2-40B4-BE49-F238E27FC236}">
              <a16:creationId xmlns:a16="http://schemas.microsoft.com/office/drawing/2014/main" id="{BFB000C3-91A0-4465-9211-17F440E1451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2" name="テキスト ボックス 701">
          <a:extLst>
            <a:ext uri="{FF2B5EF4-FFF2-40B4-BE49-F238E27FC236}">
              <a16:creationId xmlns:a16="http://schemas.microsoft.com/office/drawing/2014/main" id="{354F0068-520E-4422-A7BB-F17647253BD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3" name="直線コネクタ 702">
          <a:extLst>
            <a:ext uri="{FF2B5EF4-FFF2-40B4-BE49-F238E27FC236}">
              <a16:creationId xmlns:a16="http://schemas.microsoft.com/office/drawing/2014/main" id="{13904E81-01FC-459E-8145-D592FA7DFE6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4" name="テキスト ボックス 703">
          <a:extLst>
            <a:ext uri="{FF2B5EF4-FFF2-40B4-BE49-F238E27FC236}">
              <a16:creationId xmlns:a16="http://schemas.microsoft.com/office/drawing/2014/main" id="{6E0E4F29-0B31-4B88-9BB5-3832E59412C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5" name="直線コネクタ 704">
          <a:extLst>
            <a:ext uri="{FF2B5EF4-FFF2-40B4-BE49-F238E27FC236}">
              <a16:creationId xmlns:a16="http://schemas.microsoft.com/office/drawing/2014/main" id="{285410E6-E4F2-4357-9801-4D5C2F88FF8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6" name="テキスト ボックス 705">
          <a:extLst>
            <a:ext uri="{FF2B5EF4-FFF2-40B4-BE49-F238E27FC236}">
              <a16:creationId xmlns:a16="http://schemas.microsoft.com/office/drawing/2014/main" id="{71BCAA30-A8CC-4A63-A82D-D772D92864E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7" name="直線コネクタ 706">
          <a:extLst>
            <a:ext uri="{FF2B5EF4-FFF2-40B4-BE49-F238E27FC236}">
              <a16:creationId xmlns:a16="http://schemas.microsoft.com/office/drawing/2014/main" id="{CD911CE1-DBDC-4D44-86D3-4660AF3FECC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8" name="テキスト ボックス 707">
          <a:extLst>
            <a:ext uri="{FF2B5EF4-FFF2-40B4-BE49-F238E27FC236}">
              <a16:creationId xmlns:a16="http://schemas.microsoft.com/office/drawing/2014/main" id="{04458A1E-EE58-47E3-B204-4D37C604B4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9" name="直線コネクタ 708">
          <a:extLst>
            <a:ext uri="{FF2B5EF4-FFF2-40B4-BE49-F238E27FC236}">
              <a16:creationId xmlns:a16="http://schemas.microsoft.com/office/drawing/2014/main" id="{D989561E-1578-4AE1-9263-A84355993C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0" name="テキスト ボックス 709">
          <a:extLst>
            <a:ext uri="{FF2B5EF4-FFF2-40B4-BE49-F238E27FC236}">
              <a16:creationId xmlns:a16="http://schemas.microsoft.com/office/drawing/2014/main" id="{57DB4596-28F0-4BCA-BF4A-EA39CBFE13A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a:extLst>
            <a:ext uri="{FF2B5EF4-FFF2-40B4-BE49-F238E27FC236}">
              <a16:creationId xmlns:a16="http://schemas.microsoft.com/office/drawing/2014/main" id="{016B36A2-1515-41E9-A4EB-D2FDE88B27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2" name="テキスト ボックス 711">
          <a:extLst>
            <a:ext uri="{FF2B5EF4-FFF2-40B4-BE49-F238E27FC236}">
              <a16:creationId xmlns:a16="http://schemas.microsoft.com/office/drawing/2014/main" id="{7EF2DD98-FE2B-4F32-94A8-7D2BE3F5699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3" name="【児童館】&#10;有形固定資産減価償却率グラフ枠">
          <a:extLst>
            <a:ext uri="{FF2B5EF4-FFF2-40B4-BE49-F238E27FC236}">
              <a16:creationId xmlns:a16="http://schemas.microsoft.com/office/drawing/2014/main" id="{A0FB6643-AF43-4765-A81E-4B607B225B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714" name="直線コネクタ 713">
          <a:extLst>
            <a:ext uri="{FF2B5EF4-FFF2-40B4-BE49-F238E27FC236}">
              <a16:creationId xmlns:a16="http://schemas.microsoft.com/office/drawing/2014/main" id="{C24386CC-770A-4628-A4F3-03747FEF153D}"/>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5" name="【児童館】&#10;有形固定資産減価償却率最小値テキスト">
          <a:extLst>
            <a:ext uri="{FF2B5EF4-FFF2-40B4-BE49-F238E27FC236}">
              <a16:creationId xmlns:a16="http://schemas.microsoft.com/office/drawing/2014/main" id="{0222D6B4-95A0-4E22-B43B-5EF4003154E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6" name="直線コネクタ 715">
          <a:extLst>
            <a:ext uri="{FF2B5EF4-FFF2-40B4-BE49-F238E27FC236}">
              <a16:creationId xmlns:a16="http://schemas.microsoft.com/office/drawing/2014/main" id="{BB7C18D7-EE83-4117-9CB4-15C30721C90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17" name="【児童館】&#10;有形固定資産減価償却率最大値テキスト">
          <a:extLst>
            <a:ext uri="{FF2B5EF4-FFF2-40B4-BE49-F238E27FC236}">
              <a16:creationId xmlns:a16="http://schemas.microsoft.com/office/drawing/2014/main" id="{AC25DB6F-B913-4BA4-ACAC-5854231B6D9A}"/>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18" name="直線コネクタ 717">
          <a:extLst>
            <a:ext uri="{FF2B5EF4-FFF2-40B4-BE49-F238E27FC236}">
              <a16:creationId xmlns:a16="http://schemas.microsoft.com/office/drawing/2014/main" id="{32B8EB00-59D5-4B73-8E61-1540F085A387}"/>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719" name="【児童館】&#10;有形固定資産減価償却率平均値テキスト">
          <a:extLst>
            <a:ext uri="{FF2B5EF4-FFF2-40B4-BE49-F238E27FC236}">
              <a16:creationId xmlns:a16="http://schemas.microsoft.com/office/drawing/2014/main" id="{5B0682AF-2AEB-4780-BB9B-9981C703F73E}"/>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20" name="フローチャート: 判断 719">
          <a:extLst>
            <a:ext uri="{FF2B5EF4-FFF2-40B4-BE49-F238E27FC236}">
              <a16:creationId xmlns:a16="http://schemas.microsoft.com/office/drawing/2014/main" id="{BD96A7D9-66F3-43AC-AB7E-5BCCE2C8E5B3}"/>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721" name="フローチャート: 判断 720">
          <a:extLst>
            <a:ext uri="{FF2B5EF4-FFF2-40B4-BE49-F238E27FC236}">
              <a16:creationId xmlns:a16="http://schemas.microsoft.com/office/drawing/2014/main" id="{06430C3C-3A14-497E-8C77-28E25A80392B}"/>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722" name="フローチャート: 判断 721">
          <a:extLst>
            <a:ext uri="{FF2B5EF4-FFF2-40B4-BE49-F238E27FC236}">
              <a16:creationId xmlns:a16="http://schemas.microsoft.com/office/drawing/2014/main" id="{05238215-1A3A-4CF8-B916-C3BF0E807212}"/>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23" name="フローチャート: 判断 722">
          <a:extLst>
            <a:ext uri="{FF2B5EF4-FFF2-40B4-BE49-F238E27FC236}">
              <a16:creationId xmlns:a16="http://schemas.microsoft.com/office/drawing/2014/main" id="{7CBF8F8C-0F51-4743-9EDB-0DED7DBC37A2}"/>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724" name="フローチャート: 判断 723">
          <a:extLst>
            <a:ext uri="{FF2B5EF4-FFF2-40B4-BE49-F238E27FC236}">
              <a16:creationId xmlns:a16="http://schemas.microsoft.com/office/drawing/2014/main" id="{2A05B7D4-5380-47B5-925F-8619801C90CF}"/>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6240FCC-A00D-4A32-8ABA-5379163BAD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F1CCA98-2811-4CAA-902C-D6D6368468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E4D046FD-40F5-44F7-8BCF-46E32333B6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6BADAD40-68AE-4DD0-8AEF-758107835B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514E8EFE-D1E7-4965-8147-EA6B0BF9024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30" name="楕円 729">
          <a:extLst>
            <a:ext uri="{FF2B5EF4-FFF2-40B4-BE49-F238E27FC236}">
              <a16:creationId xmlns:a16="http://schemas.microsoft.com/office/drawing/2014/main" id="{68A11861-DE5E-4032-BBBD-0B55C2FB57EC}"/>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31" name="【児童館】&#10;有形固定資産減価償却率該当値テキスト">
          <a:extLst>
            <a:ext uri="{FF2B5EF4-FFF2-40B4-BE49-F238E27FC236}">
              <a16:creationId xmlns:a16="http://schemas.microsoft.com/office/drawing/2014/main" id="{C2DA4DC0-34FA-49A8-B960-AC259C733CEF}"/>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32" name="楕円 731">
          <a:extLst>
            <a:ext uri="{FF2B5EF4-FFF2-40B4-BE49-F238E27FC236}">
              <a16:creationId xmlns:a16="http://schemas.microsoft.com/office/drawing/2014/main" id="{C5E7428A-2172-492B-BC5E-E5AF86C0E6FC}"/>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33" name="直線コネクタ 732">
          <a:extLst>
            <a:ext uri="{FF2B5EF4-FFF2-40B4-BE49-F238E27FC236}">
              <a16:creationId xmlns:a16="http://schemas.microsoft.com/office/drawing/2014/main" id="{083D59BD-261F-4DE6-8ABE-C2892394E487}"/>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27305</xdr:rowOff>
    </xdr:from>
    <xdr:to>
      <xdr:col>76</xdr:col>
      <xdr:colOff>165100</xdr:colOff>
      <xdr:row>86</xdr:row>
      <xdr:rowOff>128905</xdr:rowOff>
    </xdr:to>
    <xdr:sp macro="" textlink="">
      <xdr:nvSpPr>
        <xdr:cNvPr id="734" name="楕円 733">
          <a:extLst>
            <a:ext uri="{FF2B5EF4-FFF2-40B4-BE49-F238E27FC236}">
              <a16:creationId xmlns:a16="http://schemas.microsoft.com/office/drawing/2014/main" id="{6C18489D-89CB-4850-A15B-81ECA58E536F}"/>
            </a:ext>
          </a:extLst>
        </xdr:cNvPr>
        <xdr:cNvSpPr/>
      </xdr:nvSpPr>
      <xdr:spPr>
        <a:xfrm>
          <a:off x="14541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78105</xdr:rowOff>
    </xdr:from>
    <xdr:to>
      <xdr:col>81</xdr:col>
      <xdr:colOff>50800</xdr:colOff>
      <xdr:row>86</xdr:row>
      <xdr:rowOff>114300</xdr:rowOff>
    </xdr:to>
    <xdr:cxnSp macro="">
      <xdr:nvCxnSpPr>
        <xdr:cNvPr id="735" name="直線コネクタ 734">
          <a:extLst>
            <a:ext uri="{FF2B5EF4-FFF2-40B4-BE49-F238E27FC236}">
              <a16:creationId xmlns:a16="http://schemas.microsoft.com/office/drawing/2014/main" id="{F27F0852-E6E4-47F9-8070-3FC4EE643E87}"/>
            </a:ext>
          </a:extLst>
        </xdr:cNvPr>
        <xdr:cNvCxnSpPr/>
      </xdr:nvCxnSpPr>
      <xdr:spPr>
        <a:xfrm>
          <a:off x="14592300" y="14822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2539</xdr:rowOff>
    </xdr:from>
    <xdr:to>
      <xdr:col>72</xdr:col>
      <xdr:colOff>38100</xdr:colOff>
      <xdr:row>86</xdr:row>
      <xdr:rowOff>104139</xdr:rowOff>
    </xdr:to>
    <xdr:sp macro="" textlink="">
      <xdr:nvSpPr>
        <xdr:cNvPr id="736" name="楕円 735">
          <a:extLst>
            <a:ext uri="{FF2B5EF4-FFF2-40B4-BE49-F238E27FC236}">
              <a16:creationId xmlns:a16="http://schemas.microsoft.com/office/drawing/2014/main" id="{39E1B86E-0D64-4FFD-9930-12FB11BEB575}"/>
            </a:ext>
          </a:extLst>
        </xdr:cNvPr>
        <xdr:cNvSpPr/>
      </xdr:nvSpPr>
      <xdr:spPr>
        <a:xfrm>
          <a:off x="1365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53339</xdr:rowOff>
    </xdr:from>
    <xdr:to>
      <xdr:col>76</xdr:col>
      <xdr:colOff>114300</xdr:colOff>
      <xdr:row>86</xdr:row>
      <xdr:rowOff>78105</xdr:rowOff>
    </xdr:to>
    <xdr:cxnSp macro="">
      <xdr:nvCxnSpPr>
        <xdr:cNvPr id="737" name="直線コネクタ 736">
          <a:extLst>
            <a:ext uri="{FF2B5EF4-FFF2-40B4-BE49-F238E27FC236}">
              <a16:creationId xmlns:a16="http://schemas.microsoft.com/office/drawing/2014/main" id="{23C10042-3C7A-4E92-A9C0-97A8AAE38E2D}"/>
            </a:ext>
          </a:extLst>
        </xdr:cNvPr>
        <xdr:cNvCxnSpPr/>
      </xdr:nvCxnSpPr>
      <xdr:spPr>
        <a:xfrm>
          <a:off x="13703300" y="147980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738" name="n_1aveValue【児童館】&#10;有形固定資産減価償却率">
          <a:extLst>
            <a:ext uri="{FF2B5EF4-FFF2-40B4-BE49-F238E27FC236}">
              <a16:creationId xmlns:a16="http://schemas.microsoft.com/office/drawing/2014/main" id="{E9F52539-C440-47FA-AAEB-B5DA8EEDE0A6}"/>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739" name="n_2aveValue【児童館】&#10;有形固定資産減価償却率">
          <a:extLst>
            <a:ext uri="{FF2B5EF4-FFF2-40B4-BE49-F238E27FC236}">
              <a16:creationId xmlns:a16="http://schemas.microsoft.com/office/drawing/2014/main" id="{7B368930-0204-40CF-B870-6DEAC6B93E3E}"/>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740" name="n_3aveValue【児童館】&#10;有形固定資産減価償却率">
          <a:extLst>
            <a:ext uri="{FF2B5EF4-FFF2-40B4-BE49-F238E27FC236}">
              <a16:creationId xmlns:a16="http://schemas.microsoft.com/office/drawing/2014/main" id="{77C4E98B-FC71-4244-A8B4-86D8AC6F4FA2}"/>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741" name="n_4aveValue【児童館】&#10;有形固定資産減価償却率">
          <a:extLst>
            <a:ext uri="{FF2B5EF4-FFF2-40B4-BE49-F238E27FC236}">
              <a16:creationId xmlns:a16="http://schemas.microsoft.com/office/drawing/2014/main" id="{B7D98620-640D-4B5E-B209-A0711E6AFFE5}"/>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42" name="n_1mainValue【児童館】&#10;有形固定資産減価償却率">
          <a:extLst>
            <a:ext uri="{FF2B5EF4-FFF2-40B4-BE49-F238E27FC236}">
              <a16:creationId xmlns:a16="http://schemas.microsoft.com/office/drawing/2014/main" id="{3F5C4AF1-AE3B-4457-961F-B4CB7CE9C322}"/>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120032</xdr:rowOff>
    </xdr:from>
    <xdr:ext cx="405111" cy="259045"/>
    <xdr:sp macro="" textlink="">
      <xdr:nvSpPr>
        <xdr:cNvPr id="743" name="n_2mainValue【児童館】&#10;有形固定資産減価償却率">
          <a:extLst>
            <a:ext uri="{FF2B5EF4-FFF2-40B4-BE49-F238E27FC236}">
              <a16:creationId xmlns:a16="http://schemas.microsoft.com/office/drawing/2014/main" id="{31562441-7D98-40ED-82F8-908151E8F9A5}"/>
            </a:ext>
          </a:extLst>
        </xdr:cNvPr>
        <xdr:cNvSpPr txBox="1"/>
      </xdr:nvSpPr>
      <xdr:spPr>
        <a:xfrm>
          <a:off x="14389744" y="1486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95266</xdr:rowOff>
    </xdr:from>
    <xdr:ext cx="405111" cy="259045"/>
    <xdr:sp macro="" textlink="">
      <xdr:nvSpPr>
        <xdr:cNvPr id="744" name="n_3mainValue【児童館】&#10;有形固定資産減価償却率">
          <a:extLst>
            <a:ext uri="{FF2B5EF4-FFF2-40B4-BE49-F238E27FC236}">
              <a16:creationId xmlns:a16="http://schemas.microsoft.com/office/drawing/2014/main" id="{BF9ABCB4-683E-4AF8-BE76-2D5844BCECC5}"/>
            </a:ext>
          </a:extLst>
        </xdr:cNvPr>
        <xdr:cNvSpPr txBox="1"/>
      </xdr:nvSpPr>
      <xdr:spPr>
        <a:xfrm>
          <a:off x="13500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a:extLst>
            <a:ext uri="{FF2B5EF4-FFF2-40B4-BE49-F238E27FC236}">
              <a16:creationId xmlns:a16="http://schemas.microsoft.com/office/drawing/2014/main" id="{72D7F460-BFBC-4895-A4E7-D10C26A01C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a:extLst>
            <a:ext uri="{FF2B5EF4-FFF2-40B4-BE49-F238E27FC236}">
              <a16:creationId xmlns:a16="http://schemas.microsoft.com/office/drawing/2014/main" id="{3F470B3F-558E-4CA6-9E5F-5316825C15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a:extLst>
            <a:ext uri="{FF2B5EF4-FFF2-40B4-BE49-F238E27FC236}">
              <a16:creationId xmlns:a16="http://schemas.microsoft.com/office/drawing/2014/main" id="{EA2618C7-467A-4DB5-A0E1-D7479C9B36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a:extLst>
            <a:ext uri="{FF2B5EF4-FFF2-40B4-BE49-F238E27FC236}">
              <a16:creationId xmlns:a16="http://schemas.microsoft.com/office/drawing/2014/main" id="{F07089C7-BEDF-44A7-BDB9-B64D11DD08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a:extLst>
            <a:ext uri="{FF2B5EF4-FFF2-40B4-BE49-F238E27FC236}">
              <a16:creationId xmlns:a16="http://schemas.microsoft.com/office/drawing/2014/main" id="{A8DA8C51-B3C1-4800-8601-B19AE0BE52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a:extLst>
            <a:ext uri="{FF2B5EF4-FFF2-40B4-BE49-F238E27FC236}">
              <a16:creationId xmlns:a16="http://schemas.microsoft.com/office/drawing/2014/main" id="{4DC7430B-BB9B-41D9-94C3-BA59CBB007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a:extLst>
            <a:ext uri="{FF2B5EF4-FFF2-40B4-BE49-F238E27FC236}">
              <a16:creationId xmlns:a16="http://schemas.microsoft.com/office/drawing/2014/main" id="{FF5FB7E9-2B1E-4ECC-81A4-87D05351A0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a:extLst>
            <a:ext uri="{FF2B5EF4-FFF2-40B4-BE49-F238E27FC236}">
              <a16:creationId xmlns:a16="http://schemas.microsoft.com/office/drawing/2014/main" id="{8B81A1B2-C13F-4A6A-9379-C657498EF5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a:extLst>
            <a:ext uri="{FF2B5EF4-FFF2-40B4-BE49-F238E27FC236}">
              <a16:creationId xmlns:a16="http://schemas.microsoft.com/office/drawing/2014/main" id="{14CCA8A6-6AE7-4E46-9767-AF012175DF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a:extLst>
            <a:ext uri="{FF2B5EF4-FFF2-40B4-BE49-F238E27FC236}">
              <a16:creationId xmlns:a16="http://schemas.microsoft.com/office/drawing/2014/main" id="{3D116693-1BA0-46B2-82E4-1BC2E55367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a:extLst>
            <a:ext uri="{FF2B5EF4-FFF2-40B4-BE49-F238E27FC236}">
              <a16:creationId xmlns:a16="http://schemas.microsoft.com/office/drawing/2014/main" id="{26D90356-9B62-4610-88AD-B1600D35A7E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a:extLst>
            <a:ext uri="{FF2B5EF4-FFF2-40B4-BE49-F238E27FC236}">
              <a16:creationId xmlns:a16="http://schemas.microsoft.com/office/drawing/2014/main" id="{C14D774A-1C8B-411A-96D4-82852E80AA9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a:extLst>
            <a:ext uri="{FF2B5EF4-FFF2-40B4-BE49-F238E27FC236}">
              <a16:creationId xmlns:a16="http://schemas.microsoft.com/office/drawing/2014/main" id="{6151EA73-F686-4851-9016-7419765E5EC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a:extLst>
            <a:ext uri="{FF2B5EF4-FFF2-40B4-BE49-F238E27FC236}">
              <a16:creationId xmlns:a16="http://schemas.microsoft.com/office/drawing/2014/main" id="{F44C5EF4-443C-4239-ACAA-DBECA3F8F09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a:extLst>
            <a:ext uri="{FF2B5EF4-FFF2-40B4-BE49-F238E27FC236}">
              <a16:creationId xmlns:a16="http://schemas.microsoft.com/office/drawing/2014/main" id="{C3DE5C1E-E8BA-43CD-B4DF-BC182B6618D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a:extLst>
            <a:ext uri="{FF2B5EF4-FFF2-40B4-BE49-F238E27FC236}">
              <a16:creationId xmlns:a16="http://schemas.microsoft.com/office/drawing/2014/main" id="{C7816A61-3774-4CB5-9AED-6B24BD94ABA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a:extLst>
            <a:ext uri="{FF2B5EF4-FFF2-40B4-BE49-F238E27FC236}">
              <a16:creationId xmlns:a16="http://schemas.microsoft.com/office/drawing/2014/main" id="{16D440D4-63DF-4B24-94B0-AAC96024345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a:extLst>
            <a:ext uri="{FF2B5EF4-FFF2-40B4-BE49-F238E27FC236}">
              <a16:creationId xmlns:a16="http://schemas.microsoft.com/office/drawing/2014/main" id="{CDABDDF7-3356-402D-BC63-4515C6F6D49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067F3E16-CA32-4CEE-B79C-76AA24715B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5A4F202A-E790-4A78-90A6-BA7C9ABD47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児童館】&#10;一人当たり面積グラフ枠">
          <a:extLst>
            <a:ext uri="{FF2B5EF4-FFF2-40B4-BE49-F238E27FC236}">
              <a16:creationId xmlns:a16="http://schemas.microsoft.com/office/drawing/2014/main" id="{00C3ABF3-0265-4C52-9E71-CECABA3B3B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66" name="直線コネクタ 765">
          <a:extLst>
            <a:ext uri="{FF2B5EF4-FFF2-40B4-BE49-F238E27FC236}">
              <a16:creationId xmlns:a16="http://schemas.microsoft.com/office/drawing/2014/main" id="{1B6F48AF-C90C-495D-997A-972DD5F8D728}"/>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67" name="【児童館】&#10;一人当たり面積最小値テキスト">
          <a:extLst>
            <a:ext uri="{FF2B5EF4-FFF2-40B4-BE49-F238E27FC236}">
              <a16:creationId xmlns:a16="http://schemas.microsoft.com/office/drawing/2014/main" id="{E0E9A04E-170F-4357-8D76-4119C35AC37F}"/>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68" name="直線コネクタ 767">
          <a:extLst>
            <a:ext uri="{FF2B5EF4-FFF2-40B4-BE49-F238E27FC236}">
              <a16:creationId xmlns:a16="http://schemas.microsoft.com/office/drawing/2014/main" id="{73987298-8C7D-43BF-9E14-3A4A9349B84E}"/>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69" name="【児童館】&#10;一人当たり面積最大値テキスト">
          <a:extLst>
            <a:ext uri="{FF2B5EF4-FFF2-40B4-BE49-F238E27FC236}">
              <a16:creationId xmlns:a16="http://schemas.microsoft.com/office/drawing/2014/main" id="{7710232E-5DA4-4656-8C16-809B14E8726E}"/>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70" name="直線コネクタ 769">
          <a:extLst>
            <a:ext uri="{FF2B5EF4-FFF2-40B4-BE49-F238E27FC236}">
              <a16:creationId xmlns:a16="http://schemas.microsoft.com/office/drawing/2014/main" id="{6B466D7C-B545-4C0B-8591-E467D67A700A}"/>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71" name="【児童館】&#10;一人当たり面積平均値テキスト">
          <a:extLst>
            <a:ext uri="{FF2B5EF4-FFF2-40B4-BE49-F238E27FC236}">
              <a16:creationId xmlns:a16="http://schemas.microsoft.com/office/drawing/2014/main" id="{D7E0B592-5179-41FF-B767-792A5046C613}"/>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72" name="フローチャート: 判断 771">
          <a:extLst>
            <a:ext uri="{FF2B5EF4-FFF2-40B4-BE49-F238E27FC236}">
              <a16:creationId xmlns:a16="http://schemas.microsoft.com/office/drawing/2014/main" id="{5EF0CC81-13F4-4A5D-BB42-601C095D3E9D}"/>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73" name="フローチャート: 判断 772">
          <a:extLst>
            <a:ext uri="{FF2B5EF4-FFF2-40B4-BE49-F238E27FC236}">
              <a16:creationId xmlns:a16="http://schemas.microsoft.com/office/drawing/2014/main" id="{2756E7E9-CCB0-4A1A-AA84-4FBABBC34B98}"/>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74" name="フローチャート: 判断 773">
          <a:extLst>
            <a:ext uri="{FF2B5EF4-FFF2-40B4-BE49-F238E27FC236}">
              <a16:creationId xmlns:a16="http://schemas.microsoft.com/office/drawing/2014/main" id="{B4CB5D34-A34A-46C4-B6D0-A3F6AA61BA17}"/>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75" name="フローチャート: 判断 774">
          <a:extLst>
            <a:ext uri="{FF2B5EF4-FFF2-40B4-BE49-F238E27FC236}">
              <a16:creationId xmlns:a16="http://schemas.microsoft.com/office/drawing/2014/main" id="{44ECE4DB-E35C-4A23-89DD-28CC46AA3002}"/>
            </a:ext>
          </a:extLst>
        </xdr:cNvPr>
        <xdr:cNvSpPr/>
      </xdr:nvSpPr>
      <xdr:spPr>
        <a:xfrm>
          <a:off x="19494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49022</xdr:rowOff>
    </xdr:from>
    <xdr:to>
      <xdr:col>98</xdr:col>
      <xdr:colOff>38100</xdr:colOff>
      <xdr:row>83</xdr:row>
      <xdr:rowOff>150622</xdr:rowOff>
    </xdr:to>
    <xdr:sp macro="" textlink="">
      <xdr:nvSpPr>
        <xdr:cNvPr id="776" name="フローチャート: 判断 775">
          <a:extLst>
            <a:ext uri="{FF2B5EF4-FFF2-40B4-BE49-F238E27FC236}">
              <a16:creationId xmlns:a16="http://schemas.microsoft.com/office/drawing/2014/main" id="{FBA4A45E-0920-49CA-9A03-9023DC746471}"/>
            </a:ext>
          </a:extLst>
        </xdr:cNvPr>
        <xdr:cNvSpPr/>
      </xdr:nvSpPr>
      <xdr:spPr>
        <a:xfrm>
          <a:off x="18605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B6645E3C-24AD-4D38-A313-B031DCBB35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32300392-3F1C-4435-A6F2-DB036B1402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8A8E43BB-E775-4E72-8466-5201C6D6FF3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159EE578-B654-4425-BD51-D81925FCC2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75414238-DEB7-45B8-A15A-DEED3857A3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82" name="楕円 781">
          <a:extLst>
            <a:ext uri="{FF2B5EF4-FFF2-40B4-BE49-F238E27FC236}">
              <a16:creationId xmlns:a16="http://schemas.microsoft.com/office/drawing/2014/main" id="{ADFFE7EC-3AA0-4EB3-917F-6AB1C245710E}"/>
            </a:ext>
          </a:extLst>
        </xdr:cNvPr>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169690</xdr:rowOff>
    </xdr:from>
    <xdr:ext cx="469744" cy="259045"/>
    <xdr:sp macro="" textlink="">
      <xdr:nvSpPr>
        <xdr:cNvPr id="783" name="【児童館】&#10;一人当たり面積該当値テキスト">
          <a:extLst>
            <a:ext uri="{FF2B5EF4-FFF2-40B4-BE49-F238E27FC236}">
              <a16:creationId xmlns:a16="http://schemas.microsoft.com/office/drawing/2014/main" id="{B418E12D-8B86-424E-A87B-97CED4AA886A}"/>
            </a:ext>
          </a:extLst>
        </xdr:cNvPr>
        <xdr:cNvSpPr txBox="1"/>
      </xdr:nvSpPr>
      <xdr:spPr>
        <a:xfrm>
          <a:off x="22199600" y="1440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84" name="楕円 783">
          <a:extLst>
            <a:ext uri="{FF2B5EF4-FFF2-40B4-BE49-F238E27FC236}">
              <a16:creationId xmlns:a16="http://schemas.microsoft.com/office/drawing/2014/main" id="{AB92EEED-DEFB-42F8-8222-59D8ADF29E24}"/>
            </a:ext>
          </a:extLst>
        </xdr:cNvPr>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143256</xdr:rowOff>
    </xdr:to>
    <xdr:cxnSp macro="">
      <xdr:nvCxnSpPr>
        <xdr:cNvPr id="785" name="直線コネクタ 784">
          <a:extLst>
            <a:ext uri="{FF2B5EF4-FFF2-40B4-BE49-F238E27FC236}">
              <a16:creationId xmlns:a16="http://schemas.microsoft.com/office/drawing/2014/main" id="{9DF2A928-D666-4ADF-8D39-DB276C395783}"/>
            </a:ext>
          </a:extLst>
        </xdr:cNvPr>
        <xdr:cNvCxnSpPr/>
      </xdr:nvCxnSpPr>
      <xdr:spPr>
        <a:xfrm flipV="1">
          <a:off x="21323300" y="145359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86" name="楕円 785">
          <a:extLst>
            <a:ext uri="{FF2B5EF4-FFF2-40B4-BE49-F238E27FC236}">
              <a16:creationId xmlns:a16="http://schemas.microsoft.com/office/drawing/2014/main" id="{E9F25377-88DA-406B-9DFC-1AACD5C8F0B9}"/>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152400</xdr:rowOff>
    </xdr:to>
    <xdr:cxnSp macro="">
      <xdr:nvCxnSpPr>
        <xdr:cNvPr id="787" name="直線コネクタ 786">
          <a:extLst>
            <a:ext uri="{FF2B5EF4-FFF2-40B4-BE49-F238E27FC236}">
              <a16:creationId xmlns:a16="http://schemas.microsoft.com/office/drawing/2014/main" id="{A6D21279-ADBC-4A15-9D9A-6FA1F6BA6556}"/>
            </a:ext>
          </a:extLst>
        </xdr:cNvPr>
        <xdr:cNvCxnSpPr/>
      </xdr:nvCxnSpPr>
      <xdr:spPr>
        <a:xfrm flipV="1">
          <a:off x="20434300" y="1454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88" name="楕円 787">
          <a:extLst>
            <a:ext uri="{FF2B5EF4-FFF2-40B4-BE49-F238E27FC236}">
              <a16:creationId xmlns:a16="http://schemas.microsoft.com/office/drawing/2014/main" id="{6FC18BD2-E091-44C7-911C-A779F38FCAC2}"/>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789" name="直線コネクタ 788">
          <a:extLst>
            <a:ext uri="{FF2B5EF4-FFF2-40B4-BE49-F238E27FC236}">
              <a16:creationId xmlns:a16="http://schemas.microsoft.com/office/drawing/2014/main" id="{1160FD16-2DED-46E9-BA63-F8D953B3B35A}"/>
            </a:ext>
          </a:extLst>
        </xdr:cNvPr>
        <xdr:cNvCxnSpPr/>
      </xdr:nvCxnSpPr>
      <xdr:spPr>
        <a:xfrm flipV="1">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90" name="n_1aveValue【児童館】&#10;一人当たり面積">
          <a:extLst>
            <a:ext uri="{FF2B5EF4-FFF2-40B4-BE49-F238E27FC236}">
              <a16:creationId xmlns:a16="http://schemas.microsoft.com/office/drawing/2014/main" id="{3BE1D3E8-63ED-4ECC-86D7-66D7A35DC8AD}"/>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91" name="n_2aveValue【児童館】&#10;一人当たり面積">
          <a:extLst>
            <a:ext uri="{FF2B5EF4-FFF2-40B4-BE49-F238E27FC236}">
              <a16:creationId xmlns:a16="http://schemas.microsoft.com/office/drawing/2014/main" id="{4C554276-6B41-4064-A1B0-13927B77A1AB}"/>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792" name="n_3aveValue【児童館】&#10;一人当たり面積">
          <a:extLst>
            <a:ext uri="{FF2B5EF4-FFF2-40B4-BE49-F238E27FC236}">
              <a16:creationId xmlns:a16="http://schemas.microsoft.com/office/drawing/2014/main" id="{46BC2E43-9E6A-48DC-B056-8ADE1B53F00A}"/>
            </a:ext>
          </a:extLst>
        </xdr:cNvPr>
        <xdr:cNvSpPr txBox="1"/>
      </xdr:nvSpPr>
      <xdr:spPr>
        <a:xfrm>
          <a:off x="19310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167149</xdr:rowOff>
    </xdr:from>
    <xdr:ext cx="469744" cy="259045"/>
    <xdr:sp macro="" textlink="">
      <xdr:nvSpPr>
        <xdr:cNvPr id="793" name="n_4aveValue【児童館】&#10;一人当たり面積">
          <a:extLst>
            <a:ext uri="{FF2B5EF4-FFF2-40B4-BE49-F238E27FC236}">
              <a16:creationId xmlns:a16="http://schemas.microsoft.com/office/drawing/2014/main" id="{FC406EAD-9EBC-445F-A8B2-A5A3E83A655C}"/>
            </a:ext>
          </a:extLst>
        </xdr:cNvPr>
        <xdr:cNvSpPr txBox="1"/>
      </xdr:nvSpPr>
      <xdr:spPr>
        <a:xfrm>
          <a:off x="18421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794" name="n_1mainValue【児童館】&#10;一人当たり面積">
          <a:extLst>
            <a:ext uri="{FF2B5EF4-FFF2-40B4-BE49-F238E27FC236}">
              <a16:creationId xmlns:a16="http://schemas.microsoft.com/office/drawing/2014/main" id="{711E7C27-A23D-4BAA-8818-8213F87153E9}"/>
            </a:ext>
          </a:extLst>
        </xdr:cNvPr>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95" name="n_2mainValue【児童館】&#10;一人当たり面積">
          <a:extLst>
            <a:ext uri="{FF2B5EF4-FFF2-40B4-BE49-F238E27FC236}">
              <a16:creationId xmlns:a16="http://schemas.microsoft.com/office/drawing/2014/main" id="{8BCA5015-E8AF-4A14-92DA-73DFDEE505EE}"/>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96" name="n_3mainValue【児童館】&#10;一人当たり面積">
          <a:extLst>
            <a:ext uri="{FF2B5EF4-FFF2-40B4-BE49-F238E27FC236}">
              <a16:creationId xmlns:a16="http://schemas.microsoft.com/office/drawing/2014/main" id="{310B7CFD-5E98-4D31-A4CC-E84052A980B5}"/>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2DB91710-D2FC-4B02-94BE-130616A10A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56FE2234-3364-4026-83B9-304AC24D19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927D35F7-3CD7-465C-B1FE-16916BF22C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9DFCCFA6-3ADF-4CBD-A787-04BA75B9BE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C76D1B82-BF8C-4383-BCA2-E675FCAF8E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29E52B08-9DF3-43FB-A278-886FC9E5B6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A725CC69-9043-4917-AC26-77D889562C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CF3AA8D2-665E-4849-8FAB-36B0255066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3E3DF600-50BE-4558-8D34-69C1C89D90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63EEC25A-49F5-4168-94DE-5F27DEF5E1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70BB27BC-C437-48DD-9D93-28FB8F90E0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8" name="直線コネクタ 807">
          <a:extLst>
            <a:ext uri="{FF2B5EF4-FFF2-40B4-BE49-F238E27FC236}">
              <a16:creationId xmlns:a16="http://schemas.microsoft.com/office/drawing/2014/main" id="{3192B5BC-9217-412E-B831-7B1E7D1EAC0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D6524E89-7FE4-4417-A572-76218C1731C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0" name="直線コネクタ 809">
          <a:extLst>
            <a:ext uri="{FF2B5EF4-FFF2-40B4-BE49-F238E27FC236}">
              <a16:creationId xmlns:a16="http://schemas.microsoft.com/office/drawing/2014/main" id="{55482BED-8E97-449A-9A5E-64D54137F15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1" name="テキスト ボックス 810">
          <a:extLst>
            <a:ext uri="{FF2B5EF4-FFF2-40B4-BE49-F238E27FC236}">
              <a16:creationId xmlns:a16="http://schemas.microsoft.com/office/drawing/2014/main" id="{FA6C6F84-A1AD-4662-9AC2-179C049B89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2" name="直線コネクタ 811">
          <a:extLst>
            <a:ext uri="{FF2B5EF4-FFF2-40B4-BE49-F238E27FC236}">
              <a16:creationId xmlns:a16="http://schemas.microsoft.com/office/drawing/2014/main" id="{D0C38F4E-B874-41D0-9F75-5525752BEC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3" name="テキスト ボックス 812">
          <a:extLst>
            <a:ext uri="{FF2B5EF4-FFF2-40B4-BE49-F238E27FC236}">
              <a16:creationId xmlns:a16="http://schemas.microsoft.com/office/drawing/2014/main" id="{CB63949D-4709-43D7-82E3-EE45FD2593C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4" name="直線コネクタ 813">
          <a:extLst>
            <a:ext uri="{FF2B5EF4-FFF2-40B4-BE49-F238E27FC236}">
              <a16:creationId xmlns:a16="http://schemas.microsoft.com/office/drawing/2014/main" id="{5EA6AB90-8574-4BC7-9A36-FBFC9A88DCF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5" name="テキスト ボックス 814">
          <a:extLst>
            <a:ext uri="{FF2B5EF4-FFF2-40B4-BE49-F238E27FC236}">
              <a16:creationId xmlns:a16="http://schemas.microsoft.com/office/drawing/2014/main" id="{6E072CC9-2E56-4FC1-927E-D01124FBAE9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6" name="直線コネクタ 815">
          <a:extLst>
            <a:ext uri="{FF2B5EF4-FFF2-40B4-BE49-F238E27FC236}">
              <a16:creationId xmlns:a16="http://schemas.microsoft.com/office/drawing/2014/main" id="{E6A14839-8E7F-45D4-9234-A2E5219761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7" name="テキスト ボックス 816">
          <a:extLst>
            <a:ext uri="{FF2B5EF4-FFF2-40B4-BE49-F238E27FC236}">
              <a16:creationId xmlns:a16="http://schemas.microsoft.com/office/drawing/2014/main" id="{79B8A61D-9E3C-47A2-9A1C-B31F28F13AE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9690B5CF-C890-49CB-8630-CD7285256C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9" name="テキスト ボックス 818">
          <a:extLst>
            <a:ext uri="{FF2B5EF4-FFF2-40B4-BE49-F238E27FC236}">
              <a16:creationId xmlns:a16="http://schemas.microsoft.com/office/drawing/2014/main" id="{5964B74C-2154-4C79-9F8D-2B5C156BAC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32228409-32A1-4543-AD8F-E36BB67096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21" name="直線コネクタ 820">
          <a:extLst>
            <a:ext uri="{FF2B5EF4-FFF2-40B4-BE49-F238E27FC236}">
              <a16:creationId xmlns:a16="http://schemas.microsoft.com/office/drawing/2014/main" id="{A9495C1C-0E5B-41EE-B8DE-2556B7610161}"/>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2" name="【公民館】&#10;有形固定資産減価償却率最小値テキスト">
          <a:extLst>
            <a:ext uri="{FF2B5EF4-FFF2-40B4-BE49-F238E27FC236}">
              <a16:creationId xmlns:a16="http://schemas.microsoft.com/office/drawing/2014/main" id="{CA96C82F-B01D-4F54-8323-35B79072B53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3" name="直線コネクタ 822">
          <a:extLst>
            <a:ext uri="{FF2B5EF4-FFF2-40B4-BE49-F238E27FC236}">
              <a16:creationId xmlns:a16="http://schemas.microsoft.com/office/drawing/2014/main" id="{348DCCB5-20E2-4F07-BDBA-FB544E813EB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24" name="【公民館】&#10;有形固定資産減価償却率最大値テキスト">
          <a:extLst>
            <a:ext uri="{FF2B5EF4-FFF2-40B4-BE49-F238E27FC236}">
              <a16:creationId xmlns:a16="http://schemas.microsoft.com/office/drawing/2014/main" id="{5C65B82F-9537-4AC0-96D8-D6E6AA6EFA5A}"/>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25" name="直線コネクタ 824">
          <a:extLst>
            <a:ext uri="{FF2B5EF4-FFF2-40B4-BE49-F238E27FC236}">
              <a16:creationId xmlns:a16="http://schemas.microsoft.com/office/drawing/2014/main" id="{E34BD2F9-63DC-4B3B-9ACD-47C80052C422}"/>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826" name="【公民館】&#10;有形固定資産減価償却率平均値テキスト">
          <a:extLst>
            <a:ext uri="{FF2B5EF4-FFF2-40B4-BE49-F238E27FC236}">
              <a16:creationId xmlns:a16="http://schemas.microsoft.com/office/drawing/2014/main" id="{2AE15EF4-EADE-4E21-A160-8D3B5528A1A6}"/>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27" name="フローチャート: 判断 826">
          <a:extLst>
            <a:ext uri="{FF2B5EF4-FFF2-40B4-BE49-F238E27FC236}">
              <a16:creationId xmlns:a16="http://schemas.microsoft.com/office/drawing/2014/main" id="{8027B2EE-7895-4BAD-AA36-43A0B745CAF4}"/>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28" name="フローチャート: 判断 827">
          <a:extLst>
            <a:ext uri="{FF2B5EF4-FFF2-40B4-BE49-F238E27FC236}">
              <a16:creationId xmlns:a16="http://schemas.microsoft.com/office/drawing/2014/main" id="{E7821B28-81A1-433E-83F6-CBFB38B25B0E}"/>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29" name="フローチャート: 判断 828">
          <a:extLst>
            <a:ext uri="{FF2B5EF4-FFF2-40B4-BE49-F238E27FC236}">
              <a16:creationId xmlns:a16="http://schemas.microsoft.com/office/drawing/2014/main" id="{E99FBBA6-954E-4FBB-8EE7-DA769114030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830" name="フローチャート: 判断 829">
          <a:extLst>
            <a:ext uri="{FF2B5EF4-FFF2-40B4-BE49-F238E27FC236}">
              <a16:creationId xmlns:a16="http://schemas.microsoft.com/office/drawing/2014/main" id="{4A55045C-1A42-4AC4-B8DF-E1FC73239638}"/>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31" name="フローチャート: 判断 830">
          <a:extLst>
            <a:ext uri="{FF2B5EF4-FFF2-40B4-BE49-F238E27FC236}">
              <a16:creationId xmlns:a16="http://schemas.microsoft.com/office/drawing/2014/main" id="{893C7B6C-8977-4517-A042-FB0ABC1B97D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0F7F13A-C44A-4B86-AFDB-8745DB176A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6DC6964-8D32-49E3-A76C-924D2E3D98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8279262-F9F7-42CB-8EAF-C0C3A8900C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9DA7CFF-8224-400A-AC69-4229FEE21E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DEDDDD7-8390-4589-BBDC-3DBF878E26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837" name="楕円 836">
          <a:extLst>
            <a:ext uri="{FF2B5EF4-FFF2-40B4-BE49-F238E27FC236}">
              <a16:creationId xmlns:a16="http://schemas.microsoft.com/office/drawing/2014/main" id="{7B42EEC4-C786-4FEA-9C37-5D1A3DEBFEFA}"/>
            </a:ext>
          </a:extLst>
        </xdr:cNvPr>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838" name="【公民館】&#10;有形固定資産減価償却率該当値テキスト">
          <a:extLst>
            <a:ext uri="{FF2B5EF4-FFF2-40B4-BE49-F238E27FC236}">
              <a16:creationId xmlns:a16="http://schemas.microsoft.com/office/drawing/2014/main" id="{892DF1F5-B81E-4D90-A9BF-96B6C90B6245}"/>
            </a:ext>
          </a:extLst>
        </xdr:cNvPr>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118745</xdr:rowOff>
    </xdr:from>
    <xdr:to>
      <xdr:col>81</xdr:col>
      <xdr:colOff>101600</xdr:colOff>
      <xdr:row>105</xdr:row>
      <xdr:rowOff>48895</xdr:rowOff>
    </xdr:to>
    <xdr:sp macro="" textlink="">
      <xdr:nvSpPr>
        <xdr:cNvPr id="839" name="楕円 838">
          <a:extLst>
            <a:ext uri="{FF2B5EF4-FFF2-40B4-BE49-F238E27FC236}">
              <a16:creationId xmlns:a16="http://schemas.microsoft.com/office/drawing/2014/main" id="{2BD399C4-1D28-4585-9729-F907916C66C2}"/>
            </a:ext>
          </a:extLst>
        </xdr:cNvPr>
        <xdr:cNvSpPr/>
      </xdr:nvSpPr>
      <xdr:spPr>
        <a:xfrm>
          <a:off x="15430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106</xdr:row>
      <xdr:rowOff>104775</xdr:rowOff>
    </xdr:to>
    <xdr:cxnSp macro="">
      <xdr:nvCxnSpPr>
        <xdr:cNvPr id="840" name="直線コネクタ 839">
          <a:extLst>
            <a:ext uri="{FF2B5EF4-FFF2-40B4-BE49-F238E27FC236}">
              <a16:creationId xmlns:a16="http://schemas.microsoft.com/office/drawing/2014/main" id="{98ECAA9D-BA9F-4FD4-A4D5-0CB33159ACC8}"/>
            </a:ext>
          </a:extLst>
        </xdr:cNvPr>
        <xdr:cNvCxnSpPr/>
      </xdr:nvCxnSpPr>
      <xdr:spPr>
        <a:xfrm>
          <a:off x="15481300" y="18000345"/>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137795</xdr:rowOff>
    </xdr:from>
    <xdr:to>
      <xdr:col>76</xdr:col>
      <xdr:colOff>165100</xdr:colOff>
      <xdr:row>106</xdr:row>
      <xdr:rowOff>67945</xdr:rowOff>
    </xdr:to>
    <xdr:sp macro="" textlink="">
      <xdr:nvSpPr>
        <xdr:cNvPr id="841" name="楕円 840">
          <a:extLst>
            <a:ext uri="{FF2B5EF4-FFF2-40B4-BE49-F238E27FC236}">
              <a16:creationId xmlns:a16="http://schemas.microsoft.com/office/drawing/2014/main" id="{8BAF8233-10BD-4A49-AEE1-8E7324BC79A4}"/>
            </a:ext>
          </a:extLst>
        </xdr:cNvPr>
        <xdr:cNvSpPr/>
      </xdr:nvSpPr>
      <xdr:spPr>
        <a:xfrm>
          <a:off x="14541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169545</xdr:rowOff>
    </xdr:from>
    <xdr:to>
      <xdr:col>81</xdr:col>
      <xdr:colOff>50800</xdr:colOff>
      <xdr:row>106</xdr:row>
      <xdr:rowOff>17145</xdr:rowOff>
    </xdr:to>
    <xdr:cxnSp macro="">
      <xdr:nvCxnSpPr>
        <xdr:cNvPr id="842" name="直線コネクタ 841">
          <a:extLst>
            <a:ext uri="{FF2B5EF4-FFF2-40B4-BE49-F238E27FC236}">
              <a16:creationId xmlns:a16="http://schemas.microsoft.com/office/drawing/2014/main" id="{66F33DEB-93DE-4DC1-B017-68FC8DC7AFA4}"/>
            </a:ext>
          </a:extLst>
        </xdr:cNvPr>
        <xdr:cNvCxnSpPr/>
      </xdr:nvCxnSpPr>
      <xdr:spPr>
        <a:xfrm flipV="1">
          <a:off x="14592300" y="1800034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43" name="楕円 842">
          <a:extLst>
            <a:ext uri="{FF2B5EF4-FFF2-40B4-BE49-F238E27FC236}">
              <a16:creationId xmlns:a16="http://schemas.microsoft.com/office/drawing/2014/main" id="{6766E0A7-6347-48B5-9780-E11AFA190DFA}"/>
            </a:ext>
          </a:extLst>
        </xdr:cNvPr>
        <xdr:cNvSpPr/>
      </xdr:nvSpPr>
      <xdr:spPr>
        <a:xfrm>
          <a:off x="1365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106</xdr:row>
      <xdr:rowOff>17145</xdr:rowOff>
    </xdr:to>
    <xdr:cxnSp macro="">
      <xdr:nvCxnSpPr>
        <xdr:cNvPr id="844" name="直線コネクタ 843">
          <a:extLst>
            <a:ext uri="{FF2B5EF4-FFF2-40B4-BE49-F238E27FC236}">
              <a16:creationId xmlns:a16="http://schemas.microsoft.com/office/drawing/2014/main" id="{37F469EB-148F-4E6B-978B-842553755B0B}"/>
            </a:ext>
          </a:extLst>
        </xdr:cNvPr>
        <xdr:cNvCxnSpPr/>
      </xdr:nvCxnSpPr>
      <xdr:spPr>
        <a:xfrm>
          <a:off x="13703300" y="181451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845" name="n_1aveValue【公民館】&#10;有形固定資産減価償却率">
          <a:extLst>
            <a:ext uri="{FF2B5EF4-FFF2-40B4-BE49-F238E27FC236}">
              <a16:creationId xmlns:a16="http://schemas.microsoft.com/office/drawing/2014/main" id="{6F52C53F-3638-4F86-9432-5EC409D34EEB}"/>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846" name="n_2aveValue【公民館】&#10;有形固定資産減価償却率">
          <a:extLst>
            <a:ext uri="{FF2B5EF4-FFF2-40B4-BE49-F238E27FC236}">
              <a16:creationId xmlns:a16="http://schemas.microsoft.com/office/drawing/2014/main" id="{82ED768D-EAB5-4D63-BB44-830D49DBACC5}"/>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847" name="n_3aveValue【公民館】&#10;有形固定資産減価償却率">
          <a:extLst>
            <a:ext uri="{FF2B5EF4-FFF2-40B4-BE49-F238E27FC236}">
              <a16:creationId xmlns:a16="http://schemas.microsoft.com/office/drawing/2014/main" id="{4DEC959B-CF7C-49C9-A884-C5FB28E6973B}"/>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48" name="n_4aveValue【公民館】&#10;有形固定資産減価償却率">
          <a:extLst>
            <a:ext uri="{FF2B5EF4-FFF2-40B4-BE49-F238E27FC236}">
              <a16:creationId xmlns:a16="http://schemas.microsoft.com/office/drawing/2014/main" id="{4BDF5FF0-D961-43DD-A78A-43D82EB9BD39}"/>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65422</xdr:rowOff>
    </xdr:from>
    <xdr:ext cx="405111" cy="259045"/>
    <xdr:sp macro="" textlink="">
      <xdr:nvSpPr>
        <xdr:cNvPr id="849" name="n_1mainValue【公民館】&#10;有形固定資産減価償却率">
          <a:extLst>
            <a:ext uri="{FF2B5EF4-FFF2-40B4-BE49-F238E27FC236}">
              <a16:creationId xmlns:a16="http://schemas.microsoft.com/office/drawing/2014/main" id="{7B161EFE-7C80-4248-A5B3-D3E5A1F8ED44}"/>
            </a:ext>
          </a:extLst>
        </xdr:cNvPr>
        <xdr:cNvSpPr txBox="1"/>
      </xdr:nvSpPr>
      <xdr:spPr>
        <a:xfrm>
          <a:off x="152660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59072</xdr:rowOff>
    </xdr:from>
    <xdr:ext cx="405111" cy="259045"/>
    <xdr:sp macro="" textlink="">
      <xdr:nvSpPr>
        <xdr:cNvPr id="850" name="n_2mainValue【公民館】&#10;有形固定資産減価償却率">
          <a:extLst>
            <a:ext uri="{FF2B5EF4-FFF2-40B4-BE49-F238E27FC236}">
              <a16:creationId xmlns:a16="http://schemas.microsoft.com/office/drawing/2014/main" id="{6BBA916D-9655-4654-93FD-53AC4B0A9375}"/>
            </a:ext>
          </a:extLst>
        </xdr:cNvPr>
        <xdr:cNvSpPr txBox="1"/>
      </xdr:nvSpPr>
      <xdr:spPr>
        <a:xfrm>
          <a:off x="14389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851" name="n_3mainValue【公民館】&#10;有形固定資産減価償却率">
          <a:extLst>
            <a:ext uri="{FF2B5EF4-FFF2-40B4-BE49-F238E27FC236}">
              <a16:creationId xmlns:a16="http://schemas.microsoft.com/office/drawing/2014/main" id="{33089567-250D-44AA-8EFD-2E2145640E67}"/>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46651D78-DE89-4418-BD30-2C2AE90533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B6439472-94D9-453A-A58A-DB224B895E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ECD33C4F-716C-4352-96F0-C584698B6E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0431504C-DD7E-497F-8B1A-8157F0A6B3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3C600C28-84E5-4C03-AC68-906C77B944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71E87521-9E9C-400D-8313-10A11D26ED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D018C84C-9558-4289-9943-D94AA3C7E2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D70B4E53-7F53-47C7-926E-659A140113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1FC47DD4-5A57-4263-86B1-6458D99774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91CB9618-1252-457F-9513-B962AEE21C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C7773BE8-5BA9-413B-9A45-2AB73A7FF14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76BB89B2-0157-4119-83C3-20AB48605CA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71863CD0-98F9-4E66-9800-28086B9DC21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832C578D-94F1-412B-AB0F-FB5C7F6BD57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EA8079A0-3C64-4C55-98AF-000115870EE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E98427E8-16C0-415D-BA5F-8737982E78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3B9F82D7-8DF3-414F-8DAE-0064A1BB3CA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4475665E-CA11-4967-B179-146D4B2159F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1B53B50E-C626-44AD-BD62-75F1516D4C9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F34B06C3-B79D-4856-A114-595098CDCB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2DBB4712-1381-4A90-8FE1-C8D92AFFED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968B5A2E-8B04-4179-BC83-15F1EC847E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12DC7C1F-23A4-47BE-B8FF-C3A56DF3DE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75" name="直線コネクタ 874">
          <a:extLst>
            <a:ext uri="{FF2B5EF4-FFF2-40B4-BE49-F238E27FC236}">
              <a16:creationId xmlns:a16="http://schemas.microsoft.com/office/drawing/2014/main" id="{48047CE7-F78A-42CF-952F-D705A2A7A1FA}"/>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76" name="【公民館】&#10;一人当たり面積最小値テキスト">
          <a:extLst>
            <a:ext uri="{FF2B5EF4-FFF2-40B4-BE49-F238E27FC236}">
              <a16:creationId xmlns:a16="http://schemas.microsoft.com/office/drawing/2014/main" id="{8BBAAABE-9EB7-4AB0-A09A-0C08EA05C34E}"/>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77" name="直線コネクタ 876">
          <a:extLst>
            <a:ext uri="{FF2B5EF4-FFF2-40B4-BE49-F238E27FC236}">
              <a16:creationId xmlns:a16="http://schemas.microsoft.com/office/drawing/2014/main" id="{23DC236F-863C-486A-9523-41C43BC5AF18}"/>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78" name="【公民館】&#10;一人当たり面積最大値テキスト">
          <a:extLst>
            <a:ext uri="{FF2B5EF4-FFF2-40B4-BE49-F238E27FC236}">
              <a16:creationId xmlns:a16="http://schemas.microsoft.com/office/drawing/2014/main" id="{353DF051-2D7E-4234-87D4-BBCE987F0643}"/>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79" name="直線コネクタ 878">
          <a:extLst>
            <a:ext uri="{FF2B5EF4-FFF2-40B4-BE49-F238E27FC236}">
              <a16:creationId xmlns:a16="http://schemas.microsoft.com/office/drawing/2014/main" id="{D6F49447-D3AB-4B9A-B3A6-E42D87D6BEF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80" name="【公民館】&#10;一人当たり面積平均値テキスト">
          <a:extLst>
            <a:ext uri="{FF2B5EF4-FFF2-40B4-BE49-F238E27FC236}">
              <a16:creationId xmlns:a16="http://schemas.microsoft.com/office/drawing/2014/main" id="{2F738E62-D99D-419B-93D7-BC308CD8C3B1}"/>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81" name="フローチャート: 判断 880">
          <a:extLst>
            <a:ext uri="{FF2B5EF4-FFF2-40B4-BE49-F238E27FC236}">
              <a16:creationId xmlns:a16="http://schemas.microsoft.com/office/drawing/2014/main" id="{E1A6FB26-0AA5-45CA-A49D-C462F37A91B6}"/>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82" name="フローチャート: 判断 881">
          <a:extLst>
            <a:ext uri="{FF2B5EF4-FFF2-40B4-BE49-F238E27FC236}">
              <a16:creationId xmlns:a16="http://schemas.microsoft.com/office/drawing/2014/main" id="{0B985C62-39A2-4877-9E51-C3E47EF20D3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83" name="フローチャート: 判断 882">
          <a:extLst>
            <a:ext uri="{FF2B5EF4-FFF2-40B4-BE49-F238E27FC236}">
              <a16:creationId xmlns:a16="http://schemas.microsoft.com/office/drawing/2014/main" id="{076C633B-7EAE-44A3-9CC7-37D4B61AFFD4}"/>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84" name="フローチャート: 判断 883">
          <a:extLst>
            <a:ext uri="{FF2B5EF4-FFF2-40B4-BE49-F238E27FC236}">
              <a16:creationId xmlns:a16="http://schemas.microsoft.com/office/drawing/2014/main" id="{7C823FDE-FC61-482B-A208-596FCF401F8C}"/>
            </a:ext>
          </a:extLst>
        </xdr:cNvPr>
        <xdr:cNvSpPr/>
      </xdr:nvSpPr>
      <xdr:spPr>
        <a:xfrm>
          <a:off x="19494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885" name="フローチャート: 判断 884">
          <a:extLst>
            <a:ext uri="{FF2B5EF4-FFF2-40B4-BE49-F238E27FC236}">
              <a16:creationId xmlns:a16="http://schemas.microsoft.com/office/drawing/2014/main" id="{8CD782E5-DDB3-4A28-95C3-6D9F9BF3EA97}"/>
            </a:ext>
          </a:extLst>
        </xdr:cNvPr>
        <xdr:cNvSpPr/>
      </xdr:nvSpPr>
      <xdr:spPr>
        <a:xfrm>
          <a:off x="18605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FC5584D-9D61-40F7-A422-8B529B56B8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93B52E76-4B56-4917-BF20-29FACDF27E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247B31FE-75AD-4A3A-BCB6-58715821BA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FC40FF24-EED4-4B36-AFE9-BD8A753261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57C90616-3BFB-4C70-AA62-B3AD1FF27B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891" name="楕円 890">
          <a:extLst>
            <a:ext uri="{FF2B5EF4-FFF2-40B4-BE49-F238E27FC236}">
              <a16:creationId xmlns:a16="http://schemas.microsoft.com/office/drawing/2014/main" id="{910CB38C-A0D1-47F1-ADCB-8B0542DC1309}"/>
            </a:ext>
          </a:extLst>
        </xdr:cNvPr>
        <xdr:cNvSpPr/>
      </xdr:nvSpPr>
      <xdr:spPr>
        <a:xfrm>
          <a:off x="22110700" y="183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123462</xdr:rowOff>
    </xdr:from>
    <xdr:ext cx="469744" cy="259045"/>
    <xdr:sp macro="" textlink="">
      <xdr:nvSpPr>
        <xdr:cNvPr id="892" name="【公民館】&#10;一人当たり面積該当値テキスト">
          <a:extLst>
            <a:ext uri="{FF2B5EF4-FFF2-40B4-BE49-F238E27FC236}">
              <a16:creationId xmlns:a16="http://schemas.microsoft.com/office/drawing/2014/main" id="{730D128E-043C-495F-80AD-576A176B8F1A}"/>
            </a:ext>
          </a:extLst>
        </xdr:cNvPr>
        <xdr:cNvSpPr txBox="1"/>
      </xdr:nvSpPr>
      <xdr:spPr>
        <a:xfrm>
          <a:off x="22199600" y="182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893" name="楕円 892">
          <a:extLst>
            <a:ext uri="{FF2B5EF4-FFF2-40B4-BE49-F238E27FC236}">
              <a16:creationId xmlns:a16="http://schemas.microsoft.com/office/drawing/2014/main" id="{52E57DD9-F3B1-4B90-BD6E-7391C7868C40}"/>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107</xdr:row>
      <xdr:rowOff>24385</xdr:rowOff>
    </xdr:to>
    <xdr:cxnSp macro="">
      <xdr:nvCxnSpPr>
        <xdr:cNvPr id="894" name="直線コネクタ 893">
          <a:extLst>
            <a:ext uri="{FF2B5EF4-FFF2-40B4-BE49-F238E27FC236}">
              <a16:creationId xmlns:a16="http://schemas.microsoft.com/office/drawing/2014/main" id="{68C09C0A-5F69-461B-B46D-F7DB3CC8002E}"/>
            </a:ext>
          </a:extLst>
        </xdr:cNvPr>
        <xdr:cNvCxnSpPr/>
      </xdr:nvCxnSpPr>
      <xdr:spPr>
        <a:xfrm>
          <a:off x="21323300" y="18242280"/>
          <a:ext cx="838200" cy="1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163322</xdr:rowOff>
    </xdr:from>
    <xdr:to>
      <xdr:col>107</xdr:col>
      <xdr:colOff>101600</xdr:colOff>
      <xdr:row>107</xdr:row>
      <xdr:rowOff>93472</xdr:rowOff>
    </xdr:to>
    <xdr:sp macro="" textlink="">
      <xdr:nvSpPr>
        <xdr:cNvPr id="895" name="楕円 894">
          <a:extLst>
            <a:ext uri="{FF2B5EF4-FFF2-40B4-BE49-F238E27FC236}">
              <a16:creationId xmlns:a16="http://schemas.microsoft.com/office/drawing/2014/main" id="{927F2C3A-1041-43F8-87E7-763EA60B011D}"/>
            </a:ext>
          </a:extLst>
        </xdr:cNvPr>
        <xdr:cNvSpPr/>
      </xdr:nvSpPr>
      <xdr:spPr>
        <a:xfrm>
          <a:off x="20383500" y="183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107</xdr:row>
      <xdr:rowOff>42672</xdr:rowOff>
    </xdr:to>
    <xdr:cxnSp macro="">
      <xdr:nvCxnSpPr>
        <xdr:cNvPr id="896" name="直線コネクタ 895">
          <a:extLst>
            <a:ext uri="{FF2B5EF4-FFF2-40B4-BE49-F238E27FC236}">
              <a16:creationId xmlns:a16="http://schemas.microsoft.com/office/drawing/2014/main" id="{C8E68CBC-3E7A-407E-97DC-3C0653AED6FF}"/>
            </a:ext>
          </a:extLst>
        </xdr:cNvPr>
        <xdr:cNvCxnSpPr/>
      </xdr:nvCxnSpPr>
      <xdr:spPr>
        <a:xfrm flipV="1">
          <a:off x="20434300" y="18242280"/>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xdr:rowOff>
    </xdr:from>
    <xdr:to>
      <xdr:col>102</xdr:col>
      <xdr:colOff>165100</xdr:colOff>
      <xdr:row>107</xdr:row>
      <xdr:rowOff>101854</xdr:rowOff>
    </xdr:to>
    <xdr:sp macro="" textlink="">
      <xdr:nvSpPr>
        <xdr:cNvPr id="897" name="楕円 896">
          <a:extLst>
            <a:ext uri="{FF2B5EF4-FFF2-40B4-BE49-F238E27FC236}">
              <a16:creationId xmlns:a16="http://schemas.microsoft.com/office/drawing/2014/main" id="{1F7DC964-F82F-476C-B7C7-432C1B5419CC}"/>
            </a:ext>
          </a:extLst>
        </xdr:cNvPr>
        <xdr:cNvSpPr/>
      </xdr:nvSpPr>
      <xdr:spPr>
        <a:xfrm>
          <a:off x="19494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42672</xdr:rowOff>
    </xdr:from>
    <xdr:to>
      <xdr:col>107</xdr:col>
      <xdr:colOff>50800</xdr:colOff>
      <xdr:row>107</xdr:row>
      <xdr:rowOff>51054</xdr:rowOff>
    </xdr:to>
    <xdr:cxnSp macro="">
      <xdr:nvCxnSpPr>
        <xdr:cNvPr id="898" name="直線コネクタ 897">
          <a:extLst>
            <a:ext uri="{FF2B5EF4-FFF2-40B4-BE49-F238E27FC236}">
              <a16:creationId xmlns:a16="http://schemas.microsoft.com/office/drawing/2014/main" id="{B627C4EC-2BB4-4314-94E7-DA8300E928B2}"/>
            </a:ext>
          </a:extLst>
        </xdr:cNvPr>
        <xdr:cNvCxnSpPr/>
      </xdr:nvCxnSpPr>
      <xdr:spPr>
        <a:xfrm flipV="1">
          <a:off x="19545300" y="1838782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99" name="n_1aveValue【公民館】&#10;一人当たり面積">
          <a:extLst>
            <a:ext uri="{FF2B5EF4-FFF2-40B4-BE49-F238E27FC236}">
              <a16:creationId xmlns:a16="http://schemas.microsoft.com/office/drawing/2014/main" id="{CFBCB1AC-091D-4180-A7E7-6F4D64E150E0}"/>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900" name="n_2aveValue【公民館】&#10;一人当たり面積">
          <a:extLst>
            <a:ext uri="{FF2B5EF4-FFF2-40B4-BE49-F238E27FC236}">
              <a16:creationId xmlns:a16="http://schemas.microsoft.com/office/drawing/2014/main" id="{B702B037-356F-4323-AAE4-34A74ABF25B2}"/>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901" name="n_3aveValue【公民館】&#10;一人当たり面積">
          <a:extLst>
            <a:ext uri="{FF2B5EF4-FFF2-40B4-BE49-F238E27FC236}">
              <a16:creationId xmlns:a16="http://schemas.microsoft.com/office/drawing/2014/main" id="{74E93D50-6490-42A0-A244-C9633C384EE1}"/>
            </a:ext>
          </a:extLst>
        </xdr:cNvPr>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902" name="n_4aveValue【公民館】&#10;一人当たり面積">
          <a:extLst>
            <a:ext uri="{FF2B5EF4-FFF2-40B4-BE49-F238E27FC236}">
              <a16:creationId xmlns:a16="http://schemas.microsoft.com/office/drawing/2014/main" id="{269BA2CF-CDDE-42CB-8602-DE229F67DEC1}"/>
            </a:ext>
          </a:extLst>
        </xdr:cNvPr>
        <xdr:cNvSpPr txBox="1"/>
      </xdr:nvSpPr>
      <xdr:spPr>
        <a:xfrm>
          <a:off x="18421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135907</xdr:rowOff>
    </xdr:from>
    <xdr:ext cx="469744" cy="259045"/>
    <xdr:sp macro="" textlink="">
      <xdr:nvSpPr>
        <xdr:cNvPr id="903" name="n_1mainValue【公民館】&#10;一人当たり面積">
          <a:extLst>
            <a:ext uri="{FF2B5EF4-FFF2-40B4-BE49-F238E27FC236}">
              <a16:creationId xmlns:a16="http://schemas.microsoft.com/office/drawing/2014/main" id="{6969A675-E9F6-4165-88DE-E515FD0FD84F}"/>
            </a:ext>
          </a:extLst>
        </xdr:cNvPr>
        <xdr:cNvSpPr txBox="1"/>
      </xdr:nvSpPr>
      <xdr:spPr>
        <a:xfrm>
          <a:off x="210757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84599</xdr:rowOff>
    </xdr:from>
    <xdr:ext cx="469744" cy="259045"/>
    <xdr:sp macro="" textlink="">
      <xdr:nvSpPr>
        <xdr:cNvPr id="904" name="n_2mainValue【公民館】&#10;一人当たり面積">
          <a:extLst>
            <a:ext uri="{FF2B5EF4-FFF2-40B4-BE49-F238E27FC236}">
              <a16:creationId xmlns:a16="http://schemas.microsoft.com/office/drawing/2014/main" id="{42BB46F6-C3EA-4BD5-848F-F92A076C2619}"/>
            </a:ext>
          </a:extLst>
        </xdr:cNvPr>
        <xdr:cNvSpPr txBox="1"/>
      </xdr:nvSpPr>
      <xdr:spPr>
        <a:xfrm>
          <a:off x="20199427" y="184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92981</xdr:rowOff>
    </xdr:from>
    <xdr:ext cx="469744" cy="259045"/>
    <xdr:sp macro="" textlink="">
      <xdr:nvSpPr>
        <xdr:cNvPr id="905" name="n_3mainValue【公民館】&#10;一人当たり面積">
          <a:extLst>
            <a:ext uri="{FF2B5EF4-FFF2-40B4-BE49-F238E27FC236}">
              <a16:creationId xmlns:a16="http://schemas.microsoft.com/office/drawing/2014/main" id="{DBAF1D4E-6ABE-4AFD-9A49-0F6EF2A72E99}"/>
            </a:ext>
          </a:extLst>
        </xdr:cNvPr>
        <xdr:cNvSpPr txBox="1"/>
      </xdr:nvSpPr>
      <xdr:spPr>
        <a:xfrm>
          <a:off x="19310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E86A9A74-86F6-47F1-BA73-7F3C3B7BF8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60B6E406-913C-42A7-BFCD-25523705CF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C0D2E5E8-0440-4DBF-B7F7-0CE7F3C35C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各種平均値と比較して、「公営住宅」「保育所」「学校施設」「児童館」の有形固定資産減価償却率が平均を大きく上回る。そのほとんどが昭和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年代に竣工した構造物であり、老朽化が進んでいるため、今後は修繕等コストの増嵩といった問題に対応するための施設の統廃合を見据えた計画的かつ適正な管理運営に努める。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96F584-57A4-4F31-B497-3DF5E7647B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90C724-FFE2-4564-886A-F31C2CC596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23BC41-BD70-4DB1-AFE2-687E1E1030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1724E-A748-4CC4-8F39-48D6DE5622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3A7CE-EB7C-4EBD-8E75-4553979CE0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ADF0C4-5DCD-4ECA-BC7B-F37D259C77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95A6BA-B0A5-4BB6-BEFB-324FF04296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7AE60A-AD75-4383-97D9-4EA4D2300C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C959C3-E97B-4608-A57A-015B081545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68978D-41ED-4F79-8C14-F85168F108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551595-AC92-4625-AEB1-B110B6C4F9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B28E20-EBCD-489A-B5AF-28E082D4E4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463491-6812-42B1-BC3A-662903E32A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296472-E0D3-458E-A4CB-246BA45128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9CC988-235F-44A2-BCC9-2F4952A5CC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1DC025-7FF0-4FA8-9F0B-A5CB097D04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C197A4-9D32-49D1-88D9-2AC8F7C4C4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1DB86D-7B21-42C6-977B-3DF35D7607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AFA443-BF8E-4EA7-BB23-F33F76054A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6AA20D-5BF8-4ACE-BFEF-139BF871D5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4EBDF9-B641-49EE-B4F1-BE506F1D8E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6ECF3C-BF2D-4F32-A908-F6A4CCD3A7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0414D8-8546-4507-A0D4-7067F80360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E08718-492A-49B7-A502-65601AE699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3B2583-0AC0-444E-B025-1262CAC88B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041F40-CBA0-4E14-A7BA-C12B00083A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DA18B4-B588-4A18-8D80-612BF5ACEA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531D6A-F710-43FA-A3C0-439EE37385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0C6FA9-0745-4FFE-B83F-D304CFAC56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0AED84-3B32-4E7A-80EE-2C71D4068F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82C41C-3FE1-4B25-9AD1-9CE21D686F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8F039-15CF-4470-BC51-5DEC8E509F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57A2AB-5DF4-4687-A278-DDF1D08BF9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26874B-9AF0-40FC-9B19-81E5F130A3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20786A-8D45-474F-A6CD-7870399047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DAC1E2-ACF1-4CC5-B907-E8E7C57443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615A44-1D66-40DB-B00A-A16C6CE238E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898632-6D96-41E2-BB11-062F113D3F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9B98C0-96E5-4927-9923-53E5C81779C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4E04B0A-6376-4E0B-8289-CE4310C8B5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833D9C-3289-4143-8631-CAFCC78F66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528D04E-19AA-4E25-B2C7-D8AA06C261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577F700-D36C-44B8-9660-88B6ECD674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7CEEB95-AA7C-4F04-8177-FFDCF6DD73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FA03B6F-77C4-4A1B-A0B4-11DE6E678E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8B736F-D37E-48AC-872D-D09D09886A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B5BA6F6-17B4-4742-9C3F-9A26436C3C8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9F2A9AD-F0E9-4256-A7D8-CE1EA5B906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BCD7C87-1245-4976-8A43-61DCD51C80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46A3CFD-6161-4AD5-A523-86A97AF420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1C29E45-F819-4BE0-96A6-8F8417C787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654F6AA-3272-4B55-8CB5-304152F1E7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2C5C754-049B-4E4C-B801-9AFF95FAE7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17D15A8-5C0E-42F6-BAE0-6FD1DB2F2E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5544702-7200-4E9B-90B2-003568BA60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13A21CC-F922-4DAF-8D78-F2F5E752DD0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4C107B8-0B04-47EC-871F-C15827E441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110C9CB-6929-483D-8006-378814C304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57D2792E-DDB9-4EE4-A18E-2CDDB414260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3CC6D31-4AA7-4AFD-836C-F34B18CB52EF}"/>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5FA7ED9E-E588-474B-BF74-B796A59C9C5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5EEB7590-50D6-4B88-9476-7085B14A590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49073BFB-343A-4F14-9C97-DD59A7D7BA5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A221B20E-16B2-4FFC-B52C-8AD53483DFF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0EFAD23-259C-49BE-A47F-403DA293FFB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53549012-C68B-4F62-AF52-5580A423B04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A9657A6A-9358-4728-99DF-0FFC016980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43E977F4-0D1D-4D77-A1B7-0BE12FB3BED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1A14A60-E88C-4A31-BAD2-2DABB74801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65338AB-9191-49AC-B430-CAD8B3ABE23E}"/>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764A295E-F57E-49B6-9277-F7EE47E5EFDA}"/>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A6C3E93F-E027-4BE8-A5EF-797627057276}"/>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643C3C64-C227-4217-87E0-B7ED69B2F61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F96B5903-6495-40C4-8D0C-65ECEADD968E}"/>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9E8C57B9-CBDD-4C07-8D79-9023D4350F70}"/>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B551DAAF-48B5-44BC-B3D6-DE1085D2CC5E}"/>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92197152-D36D-4BB3-8B0F-50E81CA3A1B1}"/>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1C4D1FF4-213D-4F79-9A58-ED92D225B15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80" name="フローチャート: 判断 79">
          <a:extLst>
            <a:ext uri="{FF2B5EF4-FFF2-40B4-BE49-F238E27FC236}">
              <a16:creationId xmlns:a16="http://schemas.microsoft.com/office/drawing/2014/main" id="{B1F54000-1A64-4C67-B237-6EDBCA66EAD9}"/>
            </a:ext>
          </a:extLst>
        </xdr:cNvPr>
        <xdr:cNvSpPr/>
      </xdr:nvSpPr>
      <xdr:spPr>
        <a:xfrm>
          <a:off x="19685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81" name="フローチャート: 判断 80">
          <a:extLst>
            <a:ext uri="{FF2B5EF4-FFF2-40B4-BE49-F238E27FC236}">
              <a16:creationId xmlns:a16="http://schemas.microsoft.com/office/drawing/2014/main" id="{CBDC0ED1-2856-4531-B08B-7AE51A6F142B}"/>
            </a:ext>
          </a:extLst>
        </xdr:cNvPr>
        <xdr:cNvSpPr/>
      </xdr:nvSpPr>
      <xdr:spPr>
        <a:xfrm>
          <a:off x="1079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1D055427-D3AF-499C-A2DA-0EC27E8C69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A90C2D2-8D1B-4ADC-B279-FA218E0004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B8DD187-2C48-465B-BDED-BDE5106BFB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1A75DE5-EF1E-48D4-9976-F7E48F5184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DE5CCF8-8C9F-4D26-9DF6-A795F5C93D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7" name="楕円 86">
          <a:extLst>
            <a:ext uri="{FF2B5EF4-FFF2-40B4-BE49-F238E27FC236}">
              <a16:creationId xmlns:a16="http://schemas.microsoft.com/office/drawing/2014/main" id="{87EE3D5F-0C7B-4B91-9AD0-3C4ABE69D52A}"/>
            </a:ext>
          </a:extLst>
        </xdr:cNvPr>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2CF35EE5-E34E-4ED5-B9AF-6BFD8DDF1C12}"/>
            </a:ext>
          </a:extLst>
        </xdr:cNvPr>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89" name="楕円 88">
          <a:extLst>
            <a:ext uri="{FF2B5EF4-FFF2-40B4-BE49-F238E27FC236}">
              <a16:creationId xmlns:a16="http://schemas.microsoft.com/office/drawing/2014/main" id="{964ECB3D-D00F-4918-96BC-EE334EF56ADB}"/>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34290</xdr:rowOff>
    </xdr:to>
    <xdr:cxnSp macro="">
      <xdr:nvCxnSpPr>
        <xdr:cNvPr id="90" name="直線コネクタ 89">
          <a:extLst>
            <a:ext uri="{FF2B5EF4-FFF2-40B4-BE49-F238E27FC236}">
              <a16:creationId xmlns:a16="http://schemas.microsoft.com/office/drawing/2014/main" id="{E5B415F7-A556-4B42-9E06-5F7C6493F430}"/>
            </a:ext>
          </a:extLst>
        </xdr:cNvPr>
        <xdr:cNvCxnSpPr/>
      </xdr:nvCxnSpPr>
      <xdr:spPr>
        <a:xfrm>
          <a:off x="3797300" y="105956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65786</xdr:rowOff>
    </xdr:from>
    <xdr:to>
      <xdr:col>15</xdr:col>
      <xdr:colOff>101600</xdr:colOff>
      <xdr:row>61</xdr:row>
      <xdr:rowOff>167386</xdr:rowOff>
    </xdr:to>
    <xdr:sp macro="" textlink="">
      <xdr:nvSpPr>
        <xdr:cNvPr id="91" name="楕円 90">
          <a:extLst>
            <a:ext uri="{FF2B5EF4-FFF2-40B4-BE49-F238E27FC236}">
              <a16:creationId xmlns:a16="http://schemas.microsoft.com/office/drawing/2014/main" id="{008DAC2C-69C1-4009-B926-DE33ECD5A2BF}"/>
            </a:ext>
          </a:extLst>
        </xdr:cNvPr>
        <xdr:cNvSpPr/>
      </xdr:nvSpPr>
      <xdr:spPr>
        <a:xfrm>
          <a:off x="2857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116586</xdr:rowOff>
    </xdr:from>
    <xdr:to>
      <xdr:col>19</xdr:col>
      <xdr:colOff>177800</xdr:colOff>
      <xdr:row>61</xdr:row>
      <xdr:rowOff>137160</xdr:rowOff>
    </xdr:to>
    <xdr:cxnSp macro="">
      <xdr:nvCxnSpPr>
        <xdr:cNvPr id="92" name="直線コネクタ 91">
          <a:extLst>
            <a:ext uri="{FF2B5EF4-FFF2-40B4-BE49-F238E27FC236}">
              <a16:creationId xmlns:a16="http://schemas.microsoft.com/office/drawing/2014/main" id="{7FEE99A2-3DF6-4DAD-B9BB-2BCEC0311E28}"/>
            </a:ext>
          </a:extLst>
        </xdr:cNvPr>
        <xdr:cNvCxnSpPr/>
      </xdr:nvCxnSpPr>
      <xdr:spPr>
        <a:xfrm>
          <a:off x="2908300" y="1057503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148082</xdr:rowOff>
    </xdr:from>
    <xdr:to>
      <xdr:col>10</xdr:col>
      <xdr:colOff>165100</xdr:colOff>
      <xdr:row>61</xdr:row>
      <xdr:rowOff>78232</xdr:rowOff>
    </xdr:to>
    <xdr:sp macro="" textlink="">
      <xdr:nvSpPr>
        <xdr:cNvPr id="93" name="楕円 92">
          <a:extLst>
            <a:ext uri="{FF2B5EF4-FFF2-40B4-BE49-F238E27FC236}">
              <a16:creationId xmlns:a16="http://schemas.microsoft.com/office/drawing/2014/main" id="{663F673A-9897-433A-A94B-3C445B649151}"/>
            </a:ext>
          </a:extLst>
        </xdr:cNvPr>
        <xdr:cNvSpPr/>
      </xdr:nvSpPr>
      <xdr:spPr>
        <a:xfrm>
          <a:off x="1968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27432</xdr:rowOff>
    </xdr:from>
    <xdr:to>
      <xdr:col>15</xdr:col>
      <xdr:colOff>50800</xdr:colOff>
      <xdr:row>61</xdr:row>
      <xdr:rowOff>116586</xdr:rowOff>
    </xdr:to>
    <xdr:cxnSp macro="">
      <xdr:nvCxnSpPr>
        <xdr:cNvPr id="94" name="直線コネクタ 93">
          <a:extLst>
            <a:ext uri="{FF2B5EF4-FFF2-40B4-BE49-F238E27FC236}">
              <a16:creationId xmlns:a16="http://schemas.microsoft.com/office/drawing/2014/main" id="{A91210F7-B34C-49E9-B730-7888017BE563}"/>
            </a:ext>
          </a:extLst>
        </xdr:cNvPr>
        <xdr:cNvCxnSpPr/>
      </xdr:nvCxnSpPr>
      <xdr:spPr>
        <a:xfrm>
          <a:off x="2019300" y="1048588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5" name="n_1aveValue【体育館・プール】&#10;有形固定資産減価償却率">
          <a:extLst>
            <a:ext uri="{FF2B5EF4-FFF2-40B4-BE49-F238E27FC236}">
              <a16:creationId xmlns:a16="http://schemas.microsoft.com/office/drawing/2014/main" id="{7C4C9271-5FCE-4512-AE36-1204C9C12528}"/>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6" name="n_2aveValue【体育館・プール】&#10;有形固定資産減価償却率">
          <a:extLst>
            <a:ext uri="{FF2B5EF4-FFF2-40B4-BE49-F238E27FC236}">
              <a16:creationId xmlns:a16="http://schemas.microsoft.com/office/drawing/2014/main" id="{1BEA09E1-CB06-4D58-85CF-DD662D8B60C1}"/>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133621</xdr:rowOff>
    </xdr:from>
    <xdr:ext cx="405111" cy="259045"/>
    <xdr:sp macro="" textlink="">
      <xdr:nvSpPr>
        <xdr:cNvPr id="97" name="n_3aveValue【体育館・プール】&#10;有形固定資産減価償却率">
          <a:extLst>
            <a:ext uri="{FF2B5EF4-FFF2-40B4-BE49-F238E27FC236}">
              <a16:creationId xmlns:a16="http://schemas.microsoft.com/office/drawing/2014/main" id="{CF146196-03C4-4864-AC93-2FBE5BAEAEDE}"/>
            </a:ext>
          </a:extLst>
        </xdr:cNvPr>
        <xdr:cNvSpPr txBox="1"/>
      </xdr:nvSpPr>
      <xdr:spPr>
        <a:xfrm>
          <a:off x="1816744" y="1007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76471</xdr:rowOff>
    </xdr:from>
    <xdr:ext cx="405111" cy="259045"/>
    <xdr:sp macro="" textlink="">
      <xdr:nvSpPr>
        <xdr:cNvPr id="98" name="n_4aveValue【体育館・プール】&#10;有形固定資産減価償却率">
          <a:extLst>
            <a:ext uri="{FF2B5EF4-FFF2-40B4-BE49-F238E27FC236}">
              <a16:creationId xmlns:a16="http://schemas.microsoft.com/office/drawing/2014/main" id="{E5499ED9-DEB2-46DB-B9B1-048D95A8BD3D}"/>
            </a:ext>
          </a:extLst>
        </xdr:cNvPr>
        <xdr:cNvSpPr txBox="1"/>
      </xdr:nvSpPr>
      <xdr:spPr>
        <a:xfrm>
          <a:off x="9277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99" name="n_1mainValue【体育館・プール】&#10;有形固定資産減価償却率">
          <a:extLst>
            <a:ext uri="{FF2B5EF4-FFF2-40B4-BE49-F238E27FC236}">
              <a16:creationId xmlns:a16="http://schemas.microsoft.com/office/drawing/2014/main" id="{BF4EE348-794C-4876-8980-C008FE736FE3}"/>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158513</xdr:rowOff>
    </xdr:from>
    <xdr:ext cx="405111" cy="259045"/>
    <xdr:sp macro="" textlink="">
      <xdr:nvSpPr>
        <xdr:cNvPr id="100" name="n_2mainValue【体育館・プール】&#10;有形固定資産減価償却率">
          <a:extLst>
            <a:ext uri="{FF2B5EF4-FFF2-40B4-BE49-F238E27FC236}">
              <a16:creationId xmlns:a16="http://schemas.microsoft.com/office/drawing/2014/main" id="{EE6D64E0-2ACE-4E61-8419-DE013157A8A0}"/>
            </a:ext>
          </a:extLst>
        </xdr:cNvPr>
        <xdr:cNvSpPr txBox="1"/>
      </xdr:nvSpPr>
      <xdr:spPr>
        <a:xfrm>
          <a:off x="2705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69359</xdr:rowOff>
    </xdr:from>
    <xdr:ext cx="405111" cy="259045"/>
    <xdr:sp macro="" textlink="">
      <xdr:nvSpPr>
        <xdr:cNvPr id="101" name="n_3mainValue【体育館・プール】&#10;有形固定資産減価償却率">
          <a:extLst>
            <a:ext uri="{FF2B5EF4-FFF2-40B4-BE49-F238E27FC236}">
              <a16:creationId xmlns:a16="http://schemas.microsoft.com/office/drawing/2014/main" id="{99B58027-4A6F-4346-909E-5FF28881B80F}"/>
            </a:ext>
          </a:extLst>
        </xdr:cNvPr>
        <xdr:cNvSpPr txBox="1"/>
      </xdr:nvSpPr>
      <xdr:spPr>
        <a:xfrm>
          <a:off x="1816744"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B25446D3-1E1A-4546-B17C-5C932729FA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44CA85E2-F972-4C98-B978-BF9DC55A84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1DDE59B1-9B4B-498F-9664-3946B3053B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888F47BB-01F5-4667-BC3F-0D79035290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95E05BF9-90B9-46CD-8251-32D1B44745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C0619C9C-8596-4A80-8BDF-8F021AD4C0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B970A051-6340-4B4C-A177-DE9A70A911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B6D966E4-CBAA-4D0F-A920-95656034B1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7FD4CA3B-2070-4676-99CA-AAF627F7629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112B3930-46E2-4C1F-B93E-075B6746E6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7A6F2F74-19DA-40A7-9E95-EE43D7703C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06F7E86A-B323-4285-8360-F8B494754FA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25827514-3C9C-447C-B798-4AF7A53A2C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87CD5045-B466-44E0-AFC6-18C8418AA5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4412E1E2-B857-4CBA-A9DB-4EB45378F9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04CEFC7F-46D5-4447-B51E-0840013AC4C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74D4E4C8-9708-41D2-B026-9A557022FC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8D671A8C-F086-45E6-ADB9-130C1EBC5FA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3158850F-2418-4A61-8AA6-815D444ECB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2A092829-37F6-4C1E-86C7-5580EF8466C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5321379A-EC01-4B9D-911A-5E38F36451D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F5E66E8E-1DB6-4366-B889-FFDD8F5577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D7709C2E-10C5-4311-8A2D-B443072A11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5" name="直線コネクタ 124">
          <a:extLst>
            <a:ext uri="{FF2B5EF4-FFF2-40B4-BE49-F238E27FC236}">
              <a16:creationId xmlns:a16="http://schemas.microsoft.com/office/drawing/2014/main" id="{0FB77611-B6B7-467C-A85D-1EE3C9B68437}"/>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6" name="【体育館・プール】&#10;一人当たり面積最小値テキスト">
          <a:extLst>
            <a:ext uri="{FF2B5EF4-FFF2-40B4-BE49-F238E27FC236}">
              <a16:creationId xmlns:a16="http://schemas.microsoft.com/office/drawing/2014/main" id="{EE2B2A5F-3CDD-4687-AF03-3AF8D9139D7A}"/>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27" name="直線コネクタ 126">
          <a:extLst>
            <a:ext uri="{FF2B5EF4-FFF2-40B4-BE49-F238E27FC236}">
              <a16:creationId xmlns:a16="http://schemas.microsoft.com/office/drawing/2014/main" id="{BC05CB68-6789-4D00-B0B8-8733867E1A2E}"/>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28" name="【体育館・プール】&#10;一人当たり面積最大値テキスト">
          <a:extLst>
            <a:ext uri="{FF2B5EF4-FFF2-40B4-BE49-F238E27FC236}">
              <a16:creationId xmlns:a16="http://schemas.microsoft.com/office/drawing/2014/main" id="{4F1614C0-524A-456A-8903-8C0BFF31320C}"/>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29" name="直線コネクタ 128">
          <a:extLst>
            <a:ext uri="{FF2B5EF4-FFF2-40B4-BE49-F238E27FC236}">
              <a16:creationId xmlns:a16="http://schemas.microsoft.com/office/drawing/2014/main" id="{237833AB-0AF4-4D0E-BB6F-0D78C9A31C79}"/>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0" name="【体育館・プール】&#10;一人当たり面積平均値テキスト">
          <a:extLst>
            <a:ext uri="{FF2B5EF4-FFF2-40B4-BE49-F238E27FC236}">
              <a16:creationId xmlns:a16="http://schemas.microsoft.com/office/drawing/2014/main" id="{29A5FFE5-A4AA-4B8C-9E22-B3036186F2FB}"/>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1" name="フローチャート: 判断 130">
          <a:extLst>
            <a:ext uri="{FF2B5EF4-FFF2-40B4-BE49-F238E27FC236}">
              <a16:creationId xmlns:a16="http://schemas.microsoft.com/office/drawing/2014/main" id="{520F7208-E195-4EA8-B66B-4D8F9F39CE2B}"/>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2" name="フローチャート: 判断 131">
          <a:extLst>
            <a:ext uri="{FF2B5EF4-FFF2-40B4-BE49-F238E27FC236}">
              <a16:creationId xmlns:a16="http://schemas.microsoft.com/office/drawing/2014/main" id="{BB17AE21-C258-4D67-AB41-379BD48204EE}"/>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3" name="フローチャート: 判断 132">
          <a:extLst>
            <a:ext uri="{FF2B5EF4-FFF2-40B4-BE49-F238E27FC236}">
              <a16:creationId xmlns:a16="http://schemas.microsoft.com/office/drawing/2014/main" id="{A1935409-5A5C-45DA-B6FC-D9BC9803C38C}"/>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134" name="フローチャート: 判断 133">
          <a:extLst>
            <a:ext uri="{FF2B5EF4-FFF2-40B4-BE49-F238E27FC236}">
              <a16:creationId xmlns:a16="http://schemas.microsoft.com/office/drawing/2014/main" id="{4BD09543-AAAA-4298-B029-39E356788260}"/>
            </a:ext>
          </a:extLst>
        </xdr:cNvPr>
        <xdr:cNvSpPr/>
      </xdr:nvSpPr>
      <xdr:spPr>
        <a:xfrm>
          <a:off x="7810500" y="1075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35" name="フローチャート: 判断 134">
          <a:extLst>
            <a:ext uri="{FF2B5EF4-FFF2-40B4-BE49-F238E27FC236}">
              <a16:creationId xmlns:a16="http://schemas.microsoft.com/office/drawing/2014/main" id="{6F13D20E-2132-442D-A03E-C8C03B36D6CE}"/>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8A8D49DF-AFF6-41AD-AFB7-2350F33623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F22A4D1-5B45-42CF-AE70-5B0A81B6A8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C080800-8540-4E73-8E80-8E290732EE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4A4778E-E17C-4839-8E7B-C9CA4675E7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5EAF8BD-6E22-4A48-A604-F7292A9F6C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141" name="楕円 140">
          <a:extLst>
            <a:ext uri="{FF2B5EF4-FFF2-40B4-BE49-F238E27FC236}">
              <a16:creationId xmlns:a16="http://schemas.microsoft.com/office/drawing/2014/main" id="{2CB38013-83A7-4762-8EC6-B5FC7A839746}"/>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142" name="【体育館・プール】&#10;一人当たり面積該当値テキスト">
          <a:extLst>
            <a:ext uri="{FF2B5EF4-FFF2-40B4-BE49-F238E27FC236}">
              <a16:creationId xmlns:a16="http://schemas.microsoft.com/office/drawing/2014/main" id="{620C3321-0EFD-45BA-9C2A-06CC0F5BED77}"/>
            </a:ext>
          </a:extLst>
        </xdr:cNvPr>
        <xdr:cNvSpPr txBox="1"/>
      </xdr:nvSpPr>
      <xdr:spPr>
        <a:xfrm>
          <a:off x="1051560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58928</xdr:rowOff>
    </xdr:from>
    <xdr:to>
      <xdr:col>50</xdr:col>
      <xdr:colOff>165100</xdr:colOff>
      <xdr:row>61</xdr:row>
      <xdr:rowOff>160528</xdr:rowOff>
    </xdr:to>
    <xdr:sp macro="" textlink="">
      <xdr:nvSpPr>
        <xdr:cNvPr id="143" name="楕円 142">
          <a:extLst>
            <a:ext uri="{FF2B5EF4-FFF2-40B4-BE49-F238E27FC236}">
              <a16:creationId xmlns:a16="http://schemas.microsoft.com/office/drawing/2014/main" id="{ED64E1D9-2A1A-429A-9D7A-85EBB2D2D4B6}"/>
            </a:ext>
          </a:extLst>
        </xdr:cNvPr>
        <xdr:cNvSpPr/>
      </xdr:nvSpPr>
      <xdr:spPr>
        <a:xfrm>
          <a:off x="9588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109728</xdr:rowOff>
    </xdr:from>
    <xdr:to>
      <xdr:col>55</xdr:col>
      <xdr:colOff>0</xdr:colOff>
      <xdr:row>63</xdr:row>
      <xdr:rowOff>91440</xdr:rowOff>
    </xdr:to>
    <xdr:cxnSp macro="">
      <xdr:nvCxnSpPr>
        <xdr:cNvPr id="144" name="直線コネクタ 143">
          <a:extLst>
            <a:ext uri="{FF2B5EF4-FFF2-40B4-BE49-F238E27FC236}">
              <a16:creationId xmlns:a16="http://schemas.microsoft.com/office/drawing/2014/main" id="{0FAA4373-BF38-4121-80B9-981538E76BA5}"/>
            </a:ext>
          </a:extLst>
        </xdr:cNvPr>
        <xdr:cNvCxnSpPr/>
      </xdr:nvCxnSpPr>
      <xdr:spPr>
        <a:xfrm>
          <a:off x="9639300" y="10568178"/>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73787</xdr:rowOff>
    </xdr:from>
    <xdr:to>
      <xdr:col>46</xdr:col>
      <xdr:colOff>38100</xdr:colOff>
      <xdr:row>62</xdr:row>
      <xdr:rowOff>3937</xdr:rowOff>
    </xdr:to>
    <xdr:sp macro="" textlink="">
      <xdr:nvSpPr>
        <xdr:cNvPr id="145" name="楕円 144">
          <a:extLst>
            <a:ext uri="{FF2B5EF4-FFF2-40B4-BE49-F238E27FC236}">
              <a16:creationId xmlns:a16="http://schemas.microsoft.com/office/drawing/2014/main" id="{F5E2172F-3612-4161-8D80-60375BA65973}"/>
            </a:ext>
          </a:extLst>
        </xdr:cNvPr>
        <xdr:cNvSpPr/>
      </xdr:nvSpPr>
      <xdr:spPr>
        <a:xfrm>
          <a:off x="8699500" y="105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109728</xdr:rowOff>
    </xdr:from>
    <xdr:to>
      <xdr:col>50</xdr:col>
      <xdr:colOff>114300</xdr:colOff>
      <xdr:row>61</xdr:row>
      <xdr:rowOff>124587</xdr:rowOff>
    </xdr:to>
    <xdr:cxnSp macro="">
      <xdr:nvCxnSpPr>
        <xdr:cNvPr id="146" name="直線コネクタ 145">
          <a:extLst>
            <a:ext uri="{FF2B5EF4-FFF2-40B4-BE49-F238E27FC236}">
              <a16:creationId xmlns:a16="http://schemas.microsoft.com/office/drawing/2014/main" id="{E2B71F97-E156-4167-A806-0E96284F1888}"/>
            </a:ext>
          </a:extLst>
        </xdr:cNvPr>
        <xdr:cNvCxnSpPr/>
      </xdr:nvCxnSpPr>
      <xdr:spPr>
        <a:xfrm flipV="1">
          <a:off x="8750300" y="1056817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119126</xdr:rowOff>
    </xdr:from>
    <xdr:to>
      <xdr:col>41</xdr:col>
      <xdr:colOff>101600</xdr:colOff>
      <xdr:row>62</xdr:row>
      <xdr:rowOff>49276</xdr:rowOff>
    </xdr:to>
    <xdr:sp macro="" textlink="">
      <xdr:nvSpPr>
        <xdr:cNvPr id="147" name="楕円 146">
          <a:extLst>
            <a:ext uri="{FF2B5EF4-FFF2-40B4-BE49-F238E27FC236}">
              <a16:creationId xmlns:a16="http://schemas.microsoft.com/office/drawing/2014/main" id="{8D76309C-9352-4E59-A97C-8B781052190A}"/>
            </a:ext>
          </a:extLst>
        </xdr:cNvPr>
        <xdr:cNvSpPr/>
      </xdr:nvSpPr>
      <xdr:spPr>
        <a:xfrm>
          <a:off x="7810500" y="105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124587</xdr:rowOff>
    </xdr:from>
    <xdr:to>
      <xdr:col>45</xdr:col>
      <xdr:colOff>177800</xdr:colOff>
      <xdr:row>61</xdr:row>
      <xdr:rowOff>169926</xdr:rowOff>
    </xdr:to>
    <xdr:cxnSp macro="">
      <xdr:nvCxnSpPr>
        <xdr:cNvPr id="148" name="直線コネクタ 147">
          <a:extLst>
            <a:ext uri="{FF2B5EF4-FFF2-40B4-BE49-F238E27FC236}">
              <a16:creationId xmlns:a16="http://schemas.microsoft.com/office/drawing/2014/main" id="{CF208CB1-0C6C-4A15-9920-1A5E1EDAB218}"/>
            </a:ext>
          </a:extLst>
        </xdr:cNvPr>
        <xdr:cNvCxnSpPr/>
      </xdr:nvCxnSpPr>
      <xdr:spPr>
        <a:xfrm flipV="1">
          <a:off x="7861300" y="10583037"/>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49" name="n_1aveValue【体育館・プール】&#10;一人当たり面積">
          <a:extLst>
            <a:ext uri="{FF2B5EF4-FFF2-40B4-BE49-F238E27FC236}">
              <a16:creationId xmlns:a16="http://schemas.microsoft.com/office/drawing/2014/main" id="{FD2A3A42-9306-48C2-AFC0-92E78A565FE1}"/>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0" name="n_2aveValue【体育館・プール】&#10;一人当たり面積">
          <a:extLst>
            <a:ext uri="{FF2B5EF4-FFF2-40B4-BE49-F238E27FC236}">
              <a16:creationId xmlns:a16="http://schemas.microsoft.com/office/drawing/2014/main" id="{254C3F61-BC67-426E-BF3D-DF713FB79C51}"/>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43070</xdr:rowOff>
    </xdr:from>
    <xdr:ext cx="469744" cy="259045"/>
    <xdr:sp macro="" textlink="">
      <xdr:nvSpPr>
        <xdr:cNvPr id="151" name="n_3aveValue【体育館・プール】&#10;一人当たり面積">
          <a:extLst>
            <a:ext uri="{FF2B5EF4-FFF2-40B4-BE49-F238E27FC236}">
              <a16:creationId xmlns:a16="http://schemas.microsoft.com/office/drawing/2014/main" id="{874DABE6-D7A7-438A-93B7-5F7117ED8138}"/>
            </a:ext>
          </a:extLst>
        </xdr:cNvPr>
        <xdr:cNvSpPr txBox="1"/>
      </xdr:nvSpPr>
      <xdr:spPr>
        <a:xfrm>
          <a:off x="76264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152" name="n_4aveValue【体育館・プール】&#10;一人当たり面積">
          <a:extLst>
            <a:ext uri="{FF2B5EF4-FFF2-40B4-BE49-F238E27FC236}">
              <a16:creationId xmlns:a16="http://schemas.microsoft.com/office/drawing/2014/main" id="{DDA0AEA2-3923-48EA-AA53-6BCCAD5A939E}"/>
            </a:ext>
          </a:extLst>
        </xdr:cNvPr>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5605</xdr:rowOff>
    </xdr:from>
    <xdr:ext cx="469744" cy="259045"/>
    <xdr:sp macro="" textlink="">
      <xdr:nvSpPr>
        <xdr:cNvPr id="153" name="n_1mainValue【体育館・プール】&#10;一人当たり面積">
          <a:extLst>
            <a:ext uri="{FF2B5EF4-FFF2-40B4-BE49-F238E27FC236}">
              <a16:creationId xmlns:a16="http://schemas.microsoft.com/office/drawing/2014/main" id="{EE4D4CB2-8C75-466C-A76E-E7160E960C11}"/>
            </a:ext>
          </a:extLst>
        </xdr:cNvPr>
        <xdr:cNvSpPr txBox="1"/>
      </xdr:nvSpPr>
      <xdr:spPr>
        <a:xfrm>
          <a:off x="9391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20464</xdr:rowOff>
    </xdr:from>
    <xdr:ext cx="469744" cy="259045"/>
    <xdr:sp macro="" textlink="">
      <xdr:nvSpPr>
        <xdr:cNvPr id="154" name="n_2mainValue【体育館・プール】&#10;一人当たり面積">
          <a:extLst>
            <a:ext uri="{FF2B5EF4-FFF2-40B4-BE49-F238E27FC236}">
              <a16:creationId xmlns:a16="http://schemas.microsoft.com/office/drawing/2014/main" id="{B11D52F0-C44D-4CB2-95F7-D1E02C696E3A}"/>
            </a:ext>
          </a:extLst>
        </xdr:cNvPr>
        <xdr:cNvSpPr txBox="1"/>
      </xdr:nvSpPr>
      <xdr:spPr>
        <a:xfrm>
          <a:off x="8515427" y="103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65803</xdr:rowOff>
    </xdr:from>
    <xdr:ext cx="469744" cy="259045"/>
    <xdr:sp macro="" textlink="">
      <xdr:nvSpPr>
        <xdr:cNvPr id="155" name="n_3mainValue【体育館・プール】&#10;一人当たり面積">
          <a:extLst>
            <a:ext uri="{FF2B5EF4-FFF2-40B4-BE49-F238E27FC236}">
              <a16:creationId xmlns:a16="http://schemas.microsoft.com/office/drawing/2014/main" id="{5ABE9486-140C-47BE-868E-4749633E93CC}"/>
            </a:ext>
          </a:extLst>
        </xdr:cNvPr>
        <xdr:cNvSpPr txBox="1"/>
      </xdr:nvSpPr>
      <xdr:spPr>
        <a:xfrm>
          <a:off x="7626427"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35C0B73B-786F-4593-AC96-877538971A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C4E6F65D-7DE9-408E-8611-12EB01E5C7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3F93A818-19BF-4365-AC75-393169D611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1880CF5B-F9D6-4887-A15D-4B6D863885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1757CDCF-EB96-45CE-B4F4-E50FF5588D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3E245EED-AE94-4116-89E3-BCD7FA238A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F6A1CB48-28FD-4EB1-8884-68CF833515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D3DA1D57-9B3E-4AFE-BC17-4B19861480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DC63511A-EFF7-46EB-A06E-B1B66C6249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39344628-BD82-4B76-9B89-95101DB073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FF4247BC-220B-495A-8E94-A8D0BAC55A3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E2309987-14F8-483E-8545-A85CF041C2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B8F4086C-016C-495C-A416-4E21C81A545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E45FA1A2-980A-4F86-B34E-4FBD022C1A4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2B5653DA-A1E3-4BEF-B233-9DDA9788C3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B676E7E3-E280-4C31-BF6F-2915B7A065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82DD5CB3-4920-4019-BB7E-A123334481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C9D03F01-B653-42B0-A070-97C1ACACE2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CAC0FC6C-4EFE-4A5B-ADD4-E310B9EB9F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F4DCD31E-DA92-496C-9023-D568DD18C0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05C274A0-BD78-4152-B4B0-53799C8B8AD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FEB57D40-0359-4274-8923-99C9D12968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A9465A75-FC81-4243-82DE-0DB9EFC4A17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F1A4C5E8-A3A5-418F-B142-58B9210653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0815F4ED-0CF2-46F3-A007-7C9C04895799}"/>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7C9E90D5-995E-4597-931C-CC2E733386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CAEB0FA8-62ED-4C63-A682-EB0FB57655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203CBF00-1CDA-4834-B242-9186C5AA279B}"/>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84" name="直線コネクタ 183">
          <a:extLst>
            <a:ext uri="{FF2B5EF4-FFF2-40B4-BE49-F238E27FC236}">
              <a16:creationId xmlns:a16="http://schemas.microsoft.com/office/drawing/2014/main" id="{78062949-783D-4588-A548-9724722DB2C3}"/>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793B66D3-8322-4DD5-B8D0-63D4C8E19F67}"/>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86" name="フローチャート: 判断 185">
          <a:extLst>
            <a:ext uri="{FF2B5EF4-FFF2-40B4-BE49-F238E27FC236}">
              <a16:creationId xmlns:a16="http://schemas.microsoft.com/office/drawing/2014/main" id="{F160C578-4174-4010-9EFA-CBB79FB3D3E5}"/>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87" name="フローチャート: 判断 186">
          <a:extLst>
            <a:ext uri="{FF2B5EF4-FFF2-40B4-BE49-F238E27FC236}">
              <a16:creationId xmlns:a16="http://schemas.microsoft.com/office/drawing/2014/main" id="{5888BBF2-9876-484E-8172-126A6732518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88" name="フローチャート: 判断 187">
          <a:extLst>
            <a:ext uri="{FF2B5EF4-FFF2-40B4-BE49-F238E27FC236}">
              <a16:creationId xmlns:a16="http://schemas.microsoft.com/office/drawing/2014/main" id="{11B3B4E3-62B1-4E7A-A4E1-BA2EFDA0761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89" name="フローチャート: 判断 188">
          <a:extLst>
            <a:ext uri="{FF2B5EF4-FFF2-40B4-BE49-F238E27FC236}">
              <a16:creationId xmlns:a16="http://schemas.microsoft.com/office/drawing/2014/main" id="{44347B1A-0CDE-4172-9A54-02AF402ACAD6}"/>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0" name="フローチャート: 判断 189">
          <a:extLst>
            <a:ext uri="{FF2B5EF4-FFF2-40B4-BE49-F238E27FC236}">
              <a16:creationId xmlns:a16="http://schemas.microsoft.com/office/drawing/2014/main" id="{0E588855-7D62-42F1-A619-FD21271AB678}"/>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89CCDA2D-E98A-49A0-A167-BF40186CFE3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4E97AF6-FF1D-486D-9673-40F1A8265E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3897E209-8C2A-4882-8F62-5523BB0BD4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37EF61A4-CCE7-4266-995F-DA6BCC76E8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DA7A0250-874B-40AC-ACEB-979809F40B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196" name="楕円 195">
          <a:extLst>
            <a:ext uri="{FF2B5EF4-FFF2-40B4-BE49-F238E27FC236}">
              <a16:creationId xmlns:a16="http://schemas.microsoft.com/office/drawing/2014/main" id="{A79839DF-ED4D-4961-882B-63FE1355918B}"/>
            </a:ext>
          </a:extLst>
        </xdr:cNvPr>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D3E88FBA-A65E-4E16-A94F-503C1FAE9DD4}"/>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198" name="楕円 197">
          <a:extLst>
            <a:ext uri="{FF2B5EF4-FFF2-40B4-BE49-F238E27FC236}">
              <a16:creationId xmlns:a16="http://schemas.microsoft.com/office/drawing/2014/main" id="{D64E4702-5D4B-4F42-8255-9D08BC8F0240}"/>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11430</xdr:rowOff>
    </xdr:to>
    <xdr:cxnSp macro="">
      <xdr:nvCxnSpPr>
        <xdr:cNvPr id="199" name="直線コネクタ 198">
          <a:extLst>
            <a:ext uri="{FF2B5EF4-FFF2-40B4-BE49-F238E27FC236}">
              <a16:creationId xmlns:a16="http://schemas.microsoft.com/office/drawing/2014/main" id="{EBF92F45-5304-43CB-A118-AF7BD0044630}"/>
            </a:ext>
          </a:extLst>
        </xdr:cNvPr>
        <xdr:cNvCxnSpPr/>
      </xdr:nvCxnSpPr>
      <xdr:spPr>
        <a:xfrm>
          <a:off x="3797300" y="1454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200" name="楕円 199">
          <a:extLst>
            <a:ext uri="{FF2B5EF4-FFF2-40B4-BE49-F238E27FC236}">
              <a16:creationId xmlns:a16="http://schemas.microsoft.com/office/drawing/2014/main" id="{2916C176-A504-45FE-AB78-EE5BFF2550AD}"/>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144780</xdr:rowOff>
    </xdr:to>
    <xdr:cxnSp macro="">
      <xdr:nvCxnSpPr>
        <xdr:cNvPr id="201" name="直線コネクタ 200">
          <a:extLst>
            <a:ext uri="{FF2B5EF4-FFF2-40B4-BE49-F238E27FC236}">
              <a16:creationId xmlns:a16="http://schemas.microsoft.com/office/drawing/2014/main" id="{E0FA921D-F307-4418-8008-5136DD86D217}"/>
            </a:ext>
          </a:extLst>
        </xdr:cNvPr>
        <xdr:cNvCxnSpPr/>
      </xdr:nvCxnSpPr>
      <xdr:spPr>
        <a:xfrm>
          <a:off x="2908300" y="14489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202" name="楕円 201">
          <a:extLst>
            <a:ext uri="{FF2B5EF4-FFF2-40B4-BE49-F238E27FC236}">
              <a16:creationId xmlns:a16="http://schemas.microsoft.com/office/drawing/2014/main" id="{79C2F46C-A342-4D35-AFA8-E790BDF383D5}"/>
            </a:ext>
          </a:extLst>
        </xdr:cNvPr>
        <xdr:cNvSpPr/>
      </xdr:nvSpPr>
      <xdr:spPr>
        <a:xfrm>
          <a:off x="1968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87630</xdr:rowOff>
    </xdr:to>
    <xdr:cxnSp macro="">
      <xdr:nvCxnSpPr>
        <xdr:cNvPr id="203" name="直線コネクタ 202">
          <a:extLst>
            <a:ext uri="{FF2B5EF4-FFF2-40B4-BE49-F238E27FC236}">
              <a16:creationId xmlns:a16="http://schemas.microsoft.com/office/drawing/2014/main" id="{44A1F248-B19F-4E93-B768-BE8121ABFBC1}"/>
            </a:ext>
          </a:extLst>
        </xdr:cNvPr>
        <xdr:cNvCxnSpPr/>
      </xdr:nvCxnSpPr>
      <xdr:spPr>
        <a:xfrm>
          <a:off x="2019300" y="144151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04" name="n_1aveValue【福祉施設】&#10;有形固定資産減価償却率">
          <a:extLst>
            <a:ext uri="{FF2B5EF4-FFF2-40B4-BE49-F238E27FC236}">
              <a16:creationId xmlns:a16="http://schemas.microsoft.com/office/drawing/2014/main" id="{9D5E5C1F-1B93-4148-8A7D-13DEC9285255}"/>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05" name="n_2aveValue【福祉施設】&#10;有形固定資産減価償却率">
          <a:extLst>
            <a:ext uri="{FF2B5EF4-FFF2-40B4-BE49-F238E27FC236}">
              <a16:creationId xmlns:a16="http://schemas.microsoft.com/office/drawing/2014/main" id="{ABC10EAF-DD23-4792-8C4D-0F62FD208086}"/>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06" name="n_3aveValue【福祉施設】&#10;有形固定資産減価償却率">
          <a:extLst>
            <a:ext uri="{FF2B5EF4-FFF2-40B4-BE49-F238E27FC236}">
              <a16:creationId xmlns:a16="http://schemas.microsoft.com/office/drawing/2014/main" id="{65118BF2-E364-4071-9582-4B2C0F0CB572}"/>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07" name="n_4aveValue【福祉施設】&#10;有形固定資産減価償却率">
          <a:extLst>
            <a:ext uri="{FF2B5EF4-FFF2-40B4-BE49-F238E27FC236}">
              <a16:creationId xmlns:a16="http://schemas.microsoft.com/office/drawing/2014/main" id="{E49B0A44-ABD4-4C1E-AB52-C827C3272BF7}"/>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208" name="n_1mainValue【福祉施設】&#10;有形固定資産減価償却率">
          <a:extLst>
            <a:ext uri="{FF2B5EF4-FFF2-40B4-BE49-F238E27FC236}">
              <a16:creationId xmlns:a16="http://schemas.microsoft.com/office/drawing/2014/main" id="{067AC81C-0395-4D61-9189-8B6548C1A20F}"/>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209" name="n_2mainValue【福祉施設】&#10;有形固定資産減価償却率">
          <a:extLst>
            <a:ext uri="{FF2B5EF4-FFF2-40B4-BE49-F238E27FC236}">
              <a16:creationId xmlns:a16="http://schemas.microsoft.com/office/drawing/2014/main" id="{9B0B7C6B-1729-49BB-B28B-1DA1267BD2C0}"/>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210" name="n_3mainValue【福祉施設】&#10;有形固定資産減価償却率">
          <a:extLst>
            <a:ext uri="{FF2B5EF4-FFF2-40B4-BE49-F238E27FC236}">
              <a16:creationId xmlns:a16="http://schemas.microsoft.com/office/drawing/2014/main" id="{07470A77-5130-4FAC-BBDC-928757BF6BA0}"/>
            </a:ext>
          </a:extLst>
        </xdr:cNvPr>
        <xdr:cNvSpPr txBox="1"/>
      </xdr:nvSpPr>
      <xdr:spPr>
        <a:xfrm>
          <a:off x="1816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852857BD-B01F-4753-A703-5138F35F5C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FDF4C9BD-55AE-42F8-A680-D688B6F2E7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3869928C-E1F8-45EF-ADCB-61E1606E33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2A7F5288-1C77-4EA6-BB78-FFF9539F54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C753166F-92DE-4BFC-8383-C82D37C6C2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6B2D698E-01FC-469C-B7D5-059FF72920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D9331D54-1EC7-4A7C-ACA4-3F2E66AADC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26FBE3FE-D182-437F-AA5B-FD84381679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938ACAD6-2820-4AD5-B628-5F632F7E54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E8240DCD-375D-40C5-9A7D-EB10D5EBFE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C1EF1DC7-5421-4AD1-9DEA-7B5E2B1CA1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751D860C-4E86-4FBA-8A86-13FF6DDB2E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77F7F6FC-E6AA-4D17-A624-F9D59B29455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FD5054E8-AAA4-4F90-BC12-BF6C4FFBC9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DC108ECD-8739-4610-84B2-A1A4422830A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1114C92A-A910-423B-A2B7-19B8581E703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F0463793-0550-4A8B-A006-49ED3C6617D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1CCB3A7F-A0E7-42F9-AB9F-70024A70A20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42E2B5BD-0FF2-420B-AA7A-73A115024BB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AE1C12E9-CA0F-425E-AAF1-BCA5EFFD68F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E1678F71-5C87-4880-8494-AD1A74D628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429B2DC8-A5E6-4A9B-BFF0-74448A0AC2A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BC5BBCF1-3D6C-4D97-81F8-13E04ADCB7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34" name="直線コネクタ 233">
          <a:extLst>
            <a:ext uri="{FF2B5EF4-FFF2-40B4-BE49-F238E27FC236}">
              <a16:creationId xmlns:a16="http://schemas.microsoft.com/office/drawing/2014/main" id="{11B759F6-1082-4F9C-96F1-AD2ADFD985C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5" name="【福祉施設】&#10;一人当たり面積最小値テキスト">
          <a:extLst>
            <a:ext uri="{FF2B5EF4-FFF2-40B4-BE49-F238E27FC236}">
              <a16:creationId xmlns:a16="http://schemas.microsoft.com/office/drawing/2014/main" id="{37A88759-82B7-4185-B3F9-1EBEEE8C0CC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6" name="直線コネクタ 235">
          <a:extLst>
            <a:ext uri="{FF2B5EF4-FFF2-40B4-BE49-F238E27FC236}">
              <a16:creationId xmlns:a16="http://schemas.microsoft.com/office/drawing/2014/main" id="{D60EC906-31B8-4194-AAF6-F4017ED3FB5E}"/>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37" name="【福祉施設】&#10;一人当たり面積最大値テキスト">
          <a:extLst>
            <a:ext uri="{FF2B5EF4-FFF2-40B4-BE49-F238E27FC236}">
              <a16:creationId xmlns:a16="http://schemas.microsoft.com/office/drawing/2014/main" id="{64355DCB-C2B5-416E-A53F-E4EC8B693FD5}"/>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38" name="直線コネクタ 237">
          <a:extLst>
            <a:ext uri="{FF2B5EF4-FFF2-40B4-BE49-F238E27FC236}">
              <a16:creationId xmlns:a16="http://schemas.microsoft.com/office/drawing/2014/main" id="{F3E10A3D-3E11-4C90-A052-4FAAFF76D374}"/>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39" name="【福祉施設】&#10;一人当たり面積平均値テキスト">
          <a:extLst>
            <a:ext uri="{FF2B5EF4-FFF2-40B4-BE49-F238E27FC236}">
              <a16:creationId xmlns:a16="http://schemas.microsoft.com/office/drawing/2014/main" id="{E817B39E-E805-491E-B2CC-9DDC1C2CFEA4}"/>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0" name="フローチャート: 判断 239">
          <a:extLst>
            <a:ext uri="{FF2B5EF4-FFF2-40B4-BE49-F238E27FC236}">
              <a16:creationId xmlns:a16="http://schemas.microsoft.com/office/drawing/2014/main" id="{C709F8AA-88AE-48B1-B44F-C30C69C4EA0D}"/>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41" name="フローチャート: 判断 240">
          <a:extLst>
            <a:ext uri="{FF2B5EF4-FFF2-40B4-BE49-F238E27FC236}">
              <a16:creationId xmlns:a16="http://schemas.microsoft.com/office/drawing/2014/main" id="{086B66D5-7D23-4813-83C7-222CD145EDE3}"/>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42" name="フローチャート: 判断 241">
          <a:extLst>
            <a:ext uri="{FF2B5EF4-FFF2-40B4-BE49-F238E27FC236}">
              <a16:creationId xmlns:a16="http://schemas.microsoft.com/office/drawing/2014/main" id="{60C86631-DA12-4D2D-BD1F-28ADFC541B0C}"/>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243" name="フローチャート: 判断 242">
          <a:extLst>
            <a:ext uri="{FF2B5EF4-FFF2-40B4-BE49-F238E27FC236}">
              <a16:creationId xmlns:a16="http://schemas.microsoft.com/office/drawing/2014/main" id="{BF7F47C7-B4B1-444D-BC9D-B7D3180416FE}"/>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244" name="フローチャート: 判断 243">
          <a:extLst>
            <a:ext uri="{FF2B5EF4-FFF2-40B4-BE49-F238E27FC236}">
              <a16:creationId xmlns:a16="http://schemas.microsoft.com/office/drawing/2014/main" id="{F0677F5E-9158-4AF3-BB12-B90DFC41D4A6}"/>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CCB95F78-BB10-4833-9560-5D6000B96D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2039D6D3-E3C5-41D5-A1ED-165F066188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3D82A101-9A7B-47D6-8128-C6FF65DEBF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E36DB3FB-BF43-47A1-85AF-8A35B26CAF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582BD4E6-8948-40DA-B64F-09D820B192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50" name="楕円 249">
          <a:extLst>
            <a:ext uri="{FF2B5EF4-FFF2-40B4-BE49-F238E27FC236}">
              <a16:creationId xmlns:a16="http://schemas.microsoft.com/office/drawing/2014/main" id="{40982085-D9A7-435A-A83D-69664FF32931}"/>
            </a:ext>
          </a:extLst>
        </xdr:cNvPr>
        <xdr:cNvSpPr/>
      </xdr:nvSpPr>
      <xdr:spPr>
        <a:xfrm>
          <a:off x="10426700" y="142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26940</xdr:rowOff>
    </xdr:from>
    <xdr:ext cx="469744" cy="259045"/>
    <xdr:sp macro="" textlink="">
      <xdr:nvSpPr>
        <xdr:cNvPr id="251" name="【福祉施設】&#10;一人当たり面積該当値テキスト">
          <a:extLst>
            <a:ext uri="{FF2B5EF4-FFF2-40B4-BE49-F238E27FC236}">
              <a16:creationId xmlns:a16="http://schemas.microsoft.com/office/drawing/2014/main" id="{7CB2A04A-9414-4E3F-98E9-893283D7BF83}"/>
            </a:ext>
          </a:extLst>
        </xdr:cNvPr>
        <xdr:cNvSpPr txBox="1"/>
      </xdr:nvSpPr>
      <xdr:spPr>
        <a:xfrm>
          <a:off x="10515600" y="140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21589</xdr:rowOff>
    </xdr:from>
    <xdr:to>
      <xdr:col>50</xdr:col>
      <xdr:colOff>165100</xdr:colOff>
      <xdr:row>83</xdr:row>
      <xdr:rowOff>123189</xdr:rowOff>
    </xdr:to>
    <xdr:sp macro="" textlink="">
      <xdr:nvSpPr>
        <xdr:cNvPr id="252" name="楕円 251">
          <a:extLst>
            <a:ext uri="{FF2B5EF4-FFF2-40B4-BE49-F238E27FC236}">
              <a16:creationId xmlns:a16="http://schemas.microsoft.com/office/drawing/2014/main" id="{4D7BF85B-DCBD-4CA5-AE1C-A98105DABD4D}"/>
            </a:ext>
          </a:extLst>
        </xdr:cNvPr>
        <xdr:cNvSpPr/>
      </xdr:nvSpPr>
      <xdr:spPr>
        <a:xfrm>
          <a:off x="958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54863</xdr:rowOff>
    </xdr:from>
    <xdr:to>
      <xdr:col>55</xdr:col>
      <xdr:colOff>0</xdr:colOff>
      <xdr:row>83</xdr:row>
      <xdr:rowOff>72389</xdr:rowOff>
    </xdr:to>
    <xdr:cxnSp macro="">
      <xdr:nvCxnSpPr>
        <xdr:cNvPr id="253" name="直線コネクタ 252">
          <a:extLst>
            <a:ext uri="{FF2B5EF4-FFF2-40B4-BE49-F238E27FC236}">
              <a16:creationId xmlns:a16="http://schemas.microsoft.com/office/drawing/2014/main" id="{8BC0DFDF-6808-40CD-8611-6FD622CB65C7}"/>
            </a:ext>
          </a:extLst>
        </xdr:cNvPr>
        <xdr:cNvCxnSpPr/>
      </xdr:nvCxnSpPr>
      <xdr:spPr>
        <a:xfrm flipV="1">
          <a:off x="9639300" y="14285213"/>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154178</xdr:rowOff>
    </xdr:from>
    <xdr:to>
      <xdr:col>46</xdr:col>
      <xdr:colOff>38100</xdr:colOff>
      <xdr:row>82</xdr:row>
      <xdr:rowOff>84328</xdr:rowOff>
    </xdr:to>
    <xdr:sp macro="" textlink="">
      <xdr:nvSpPr>
        <xdr:cNvPr id="254" name="楕円 253">
          <a:extLst>
            <a:ext uri="{FF2B5EF4-FFF2-40B4-BE49-F238E27FC236}">
              <a16:creationId xmlns:a16="http://schemas.microsoft.com/office/drawing/2014/main" id="{6CD6AB40-58FF-4498-86AF-22C6192E9189}"/>
            </a:ext>
          </a:extLst>
        </xdr:cNvPr>
        <xdr:cNvSpPr/>
      </xdr:nvSpPr>
      <xdr:spPr>
        <a:xfrm>
          <a:off x="8699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33528</xdr:rowOff>
    </xdr:from>
    <xdr:to>
      <xdr:col>50</xdr:col>
      <xdr:colOff>114300</xdr:colOff>
      <xdr:row>83</xdr:row>
      <xdr:rowOff>72389</xdr:rowOff>
    </xdr:to>
    <xdr:cxnSp macro="">
      <xdr:nvCxnSpPr>
        <xdr:cNvPr id="255" name="直線コネクタ 254">
          <a:extLst>
            <a:ext uri="{FF2B5EF4-FFF2-40B4-BE49-F238E27FC236}">
              <a16:creationId xmlns:a16="http://schemas.microsoft.com/office/drawing/2014/main" id="{922391D7-FCFF-47A2-B9FC-198AA3C02227}"/>
            </a:ext>
          </a:extLst>
        </xdr:cNvPr>
        <xdr:cNvCxnSpPr/>
      </xdr:nvCxnSpPr>
      <xdr:spPr>
        <a:xfrm>
          <a:off x="8750300" y="1409242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114554</xdr:rowOff>
    </xdr:from>
    <xdr:to>
      <xdr:col>41</xdr:col>
      <xdr:colOff>101600</xdr:colOff>
      <xdr:row>79</xdr:row>
      <xdr:rowOff>44704</xdr:rowOff>
    </xdr:to>
    <xdr:sp macro="" textlink="">
      <xdr:nvSpPr>
        <xdr:cNvPr id="256" name="楕円 255">
          <a:extLst>
            <a:ext uri="{FF2B5EF4-FFF2-40B4-BE49-F238E27FC236}">
              <a16:creationId xmlns:a16="http://schemas.microsoft.com/office/drawing/2014/main" id="{D171F9C0-0303-4219-93D8-79774E04E9F2}"/>
            </a:ext>
          </a:extLst>
        </xdr:cNvPr>
        <xdr:cNvSpPr/>
      </xdr:nvSpPr>
      <xdr:spPr>
        <a:xfrm>
          <a:off x="7810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165354</xdr:rowOff>
    </xdr:from>
    <xdr:to>
      <xdr:col>45</xdr:col>
      <xdr:colOff>177800</xdr:colOff>
      <xdr:row>82</xdr:row>
      <xdr:rowOff>33528</xdr:rowOff>
    </xdr:to>
    <xdr:cxnSp macro="">
      <xdr:nvCxnSpPr>
        <xdr:cNvPr id="257" name="直線コネクタ 256">
          <a:extLst>
            <a:ext uri="{FF2B5EF4-FFF2-40B4-BE49-F238E27FC236}">
              <a16:creationId xmlns:a16="http://schemas.microsoft.com/office/drawing/2014/main" id="{1A29AE84-A267-4CCF-AC1A-EF8B268C2233}"/>
            </a:ext>
          </a:extLst>
        </xdr:cNvPr>
        <xdr:cNvCxnSpPr/>
      </xdr:nvCxnSpPr>
      <xdr:spPr>
        <a:xfrm>
          <a:off x="7861300" y="13538454"/>
          <a:ext cx="889000" cy="55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58" name="n_1aveValue【福祉施設】&#10;一人当たり面積">
          <a:extLst>
            <a:ext uri="{FF2B5EF4-FFF2-40B4-BE49-F238E27FC236}">
              <a16:creationId xmlns:a16="http://schemas.microsoft.com/office/drawing/2014/main" id="{DFE0FC63-BD89-42ED-B3A6-706F9D9919A9}"/>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59" name="n_2aveValue【福祉施設】&#10;一人当たり面積">
          <a:extLst>
            <a:ext uri="{FF2B5EF4-FFF2-40B4-BE49-F238E27FC236}">
              <a16:creationId xmlns:a16="http://schemas.microsoft.com/office/drawing/2014/main" id="{7AB0367A-C9AB-4EB6-B925-E5989BB3E59C}"/>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260" name="n_3aveValue【福祉施設】&#10;一人当たり面積">
          <a:extLst>
            <a:ext uri="{FF2B5EF4-FFF2-40B4-BE49-F238E27FC236}">
              <a16:creationId xmlns:a16="http://schemas.microsoft.com/office/drawing/2014/main" id="{D367813F-FEB2-4A92-8CA1-9F442051218F}"/>
            </a:ext>
          </a:extLst>
        </xdr:cNvPr>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261" name="n_4aveValue【福祉施設】&#10;一人当たり面積">
          <a:extLst>
            <a:ext uri="{FF2B5EF4-FFF2-40B4-BE49-F238E27FC236}">
              <a16:creationId xmlns:a16="http://schemas.microsoft.com/office/drawing/2014/main" id="{084CAB8B-D8A0-46DC-9251-277FCE285F88}"/>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139716</xdr:rowOff>
    </xdr:from>
    <xdr:ext cx="469744" cy="259045"/>
    <xdr:sp macro="" textlink="">
      <xdr:nvSpPr>
        <xdr:cNvPr id="262" name="n_1mainValue【福祉施設】&#10;一人当たり面積">
          <a:extLst>
            <a:ext uri="{FF2B5EF4-FFF2-40B4-BE49-F238E27FC236}">
              <a16:creationId xmlns:a16="http://schemas.microsoft.com/office/drawing/2014/main" id="{C2C68843-AD16-469F-A647-B854745744BA}"/>
            </a:ext>
          </a:extLst>
        </xdr:cNvPr>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100855</xdr:rowOff>
    </xdr:from>
    <xdr:ext cx="469744" cy="259045"/>
    <xdr:sp macro="" textlink="">
      <xdr:nvSpPr>
        <xdr:cNvPr id="263" name="n_2mainValue【福祉施設】&#10;一人当たり面積">
          <a:extLst>
            <a:ext uri="{FF2B5EF4-FFF2-40B4-BE49-F238E27FC236}">
              <a16:creationId xmlns:a16="http://schemas.microsoft.com/office/drawing/2014/main" id="{E473B2F0-6046-47EF-9201-C46AC0C70EAD}"/>
            </a:ext>
          </a:extLst>
        </xdr:cNvPr>
        <xdr:cNvSpPr txBox="1"/>
      </xdr:nvSpPr>
      <xdr:spPr>
        <a:xfrm>
          <a:off x="8515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61231</xdr:rowOff>
    </xdr:from>
    <xdr:ext cx="469744" cy="259045"/>
    <xdr:sp macro="" textlink="">
      <xdr:nvSpPr>
        <xdr:cNvPr id="264" name="n_3mainValue【福祉施設】&#10;一人当たり面積">
          <a:extLst>
            <a:ext uri="{FF2B5EF4-FFF2-40B4-BE49-F238E27FC236}">
              <a16:creationId xmlns:a16="http://schemas.microsoft.com/office/drawing/2014/main" id="{0E8EF797-A9F9-4A02-8DF8-9E8478896481}"/>
            </a:ext>
          </a:extLst>
        </xdr:cNvPr>
        <xdr:cNvSpPr txBox="1"/>
      </xdr:nvSpPr>
      <xdr:spPr>
        <a:xfrm>
          <a:off x="7626427" y="1326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D4CAC700-A1CE-4392-A18E-8B2F865C44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2AA58412-D81C-4346-86D4-5650A385E6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3E9ED3A8-ABA0-4749-8425-22EA8BE771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10376D1A-2698-426B-A70E-F9F6C1B2D4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26DC576B-E12E-4879-80C0-D05EB72675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03927B45-3A3C-4AAE-BBFE-0086DAF3E3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AD525401-D1A7-4AB5-A932-E676B1946E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24853E41-B578-4514-96B4-1264B4D1A4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a:extLst>
            <a:ext uri="{FF2B5EF4-FFF2-40B4-BE49-F238E27FC236}">
              <a16:creationId xmlns:a16="http://schemas.microsoft.com/office/drawing/2014/main" id="{D5EA424F-A952-417F-A76C-C878554857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a:extLst>
            <a:ext uri="{FF2B5EF4-FFF2-40B4-BE49-F238E27FC236}">
              <a16:creationId xmlns:a16="http://schemas.microsoft.com/office/drawing/2014/main" id="{96E97B34-9C50-425B-9235-1FB9180CE5A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a:extLst>
            <a:ext uri="{FF2B5EF4-FFF2-40B4-BE49-F238E27FC236}">
              <a16:creationId xmlns:a16="http://schemas.microsoft.com/office/drawing/2014/main" id="{9D641A65-607E-4E48-B1B8-CCBEA1E6703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6" name="直線コネクタ 275">
          <a:extLst>
            <a:ext uri="{FF2B5EF4-FFF2-40B4-BE49-F238E27FC236}">
              <a16:creationId xmlns:a16="http://schemas.microsoft.com/office/drawing/2014/main" id="{9CD47A3D-F85A-4CC9-A08B-D6EC01708C4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7" name="テキスト ボックス 276">
          <a:extLst>
            <a:ext uri="{FF2B5EF4-FFF2-40B4-BE49-F238E27FC236}">
              <a16:creationId xmlns:a16="http://schemas.microsoft.com/office/drawing/2014/main" id="{949910AD-54E9-4B13-8A6C-5739B5D74E0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8" name="直線コネクタ 277">
          <a:extLst>
            <a:ext uri="{FF2B5EF4-FFF2-40B4-BE49-F238E27FC236}">
              <a16:creationId xmlns:a16="http://schemas.microsoft.com/office/drawing/2014/main" id="{F4811E97-6B24-4C61-B1E5-39540FA731B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9" name="テキスト ボックス 278">
          <a:extLst>
            <a:ext uri="{FF2B5EF4-FFF2-40B4-BE49-F238E27FC236}">
              <a16:creationId xmlns:a16="http://schemas.microsoft.com/office/drawing/2014/main" id="{8C159492-8098-4E7C-8A63-E3D2EFC7891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0" name="直線コネクタ 279">
          <a:extLst>
            <a:ext uri="{FF2B5EF4-FFF2-40B4-BE49-F238E27FC236}">
              <a16:creationId xmlns:a16="http://schemas.microsoft.com/office/drawing/2014/main" id="{677C4419-50EC-49DF-848B-341E1E30BE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1" name="テキスト ボックス 280">
          <a:extLst>
            <a:ext uri="{FF2B5EF4-FFF2-40B4-BE49-F238E27FC236}">
              <a16:creationId xmlns:a16="http://schemas.microsoft.com/office/drawing/2014/main" id="{BC5BA968-27B1-42AE-8841-CEEC138AD1F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2" name="直線コネクタ 281">
          <a:extLst>
            <a:ext uri="{FF2B5EF4-FFF2-40B4-BE49-F238E27FC236}">
              <a16:creationId xmlns:a16="http://schemas.microsoft.com/office/drawing/2014/main" id="{E042BE72-721D-4938-ABC5-C403768CD2F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3" name="テキスト ボックス 282">
          <a:extLst>
            <a:ext uri="{FF2B5EF4-FFF2-40B4-BE49-F238E27FC236}">
              <a16:creationId xmlns:a16="http://schemas.microsoft.com/office/drawing/2014/main" id="{B89414C6-4DD1-412C-B9DD-5343488ADAE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4" name="直線コネクタ 283">
          <a:extLst>
            <a:ext uri="{FF2B5EF4-FFF2-40B4-BE49-F238E27FC236}">
              <a16:creationId xmlns:a16="http://schemas.microsoft.com/office/drawing/2014/main" id="{116A0451-73BA-40D9-A95C-0D30935F670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5" name="テキスト ボックス 284">
          <a:extLst>
            <a:ext uri="{FF2B5EF4-FFF2-40B4-BE49-F238E27FC236}">
              <a16:creationId xmlns:a16="http://schemas.microsoft.com/office/drawing/2014/main" id="{2CCF5324-8468-4712-956B-F9F4AD529B6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a:extLst>
            <a:ext uri="{FF2B5EF4-FFF2-40B4-BE49-F238E27FC236}">
              <a16:creationId xmlns:a16="http://schemas.microsoft.com/office/drawing/2014/main" id="{DA675F4D-2D95-438B-8125-A59BA25D53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7" name="テキスト ボックス 286">
          <a:extLst>
            <a:ext uri="{FF2B5EF4-FFF2-40B4-BE49-F238E27FC236}">
              <a16:creationId xmlns:a16="http://schemas.microsoft.com/office/drawing/2014/main" id="{AD6A11D7-BB19-483F-9277-E0C5FFF204D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a:extLst>
            <a:ext uri="{FF2B5EF4-FFF2-40B4-BE49-F238E27FC236}">
              <a16:creationId xmlns:a16="http://schemas.microsoft.com/office/drawing/2014/main" id="{88751D3E-BD48-46F5-B7AF-27AD3F6A13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89" name="直線コネクタ 288">
          <a:extLst>
            <a:ext uri="{FF2B5EF4-FFF2-40B4-BE49-F238E27FC236}">
              <a16:creationId xmlns:a16="http://schemas.microsoft.com/office/drawing/2014/main" id="{1E51DF7A-45A0-4C37-9D86-158C3F210559}"/>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90" name="【市民会館】&#10;有形固定資産減価償却率最小値テキスト">
          <a:extLst>
            <a:ext uri="{FF2B5EF4-FFF2-40B4-BE49-F238E27FC236}">
              <a16:creationId xmlns:a16="http://schemas.microsoft.com/office/drawing/2014/main" id="{3D4DDB4E-2662-471C-9672-46A3F0A03929}"/>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91" name="直線コネクタ 290">
          <a:extLst>
            <a:ext uri="{FF2B5EF4-FFF2-40B4-BE49-F238E27FC236}">
              <a16:creationId xmlns:a16="http://schemas.microsoft.com/office/drawing/2014/main" id="{7F2FB141-3A35-41DF-89A2-11D6157C6E28}"/>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92" name="【市民会館】&#10;有形固定資産減価償却率最大値テキスト">
          <a:extLst>
            <a:ext uri="{FF2B5EF4-FFF2-40B4-BE49-F238E27FC236}">
              <a16:creationId xmlns:a16="http://schemas.microsoft.com/office/drawing/2014/main" id="{FCAC4970-72E4-4CA7-AF12-65DF661225F9}"/>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93" name="直線コネクタ 292">
          <a:extLst>
            <a:ext uri="{FF2B5EF4-FFF2-40B4-BE49-F238E27FC236}">
              <a16:creationId xmlns:a16="http://schemas.microsoft.com/office/drawing/2014/main" id="{CFDBD11D-60E0-43FA-AC97-496DB3D17622}"/>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294" name="【市民会館】&#10;有形固定資産減価償却率平均値テキスト">
          <a:extLst>
            <a:ext uri="{FF2B5EF4-FFF2-40B4-BE49-F238E27FC236}">
              <a16:creationId xmlns:a16="http://schemas.microsoft.com/office/drawing/2014/main" id="{0A268610-BE8B-4E01-B7BD-E96429079FA0}"/>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95" name="フローチャート: 判断 294">
          <a:extLst>
            <a:ext uri="{FF2B5EF4-FFF2-40B4-BE49-F238E27FC236}">
              <a16:creationId xmlns:a16="http://schemas.microsoft.com/office/drawing/2014/main" id="{45BC4442-18FB-4D80-BE44-E7593484B02B}"/>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96" name="フローチャート: 判断 295">
          <a:extLst>
            <a:ext uri="{FF2B5EF4-FFF2-40B4-BE49-F238E27FC236}">
              <a16:creationId xmlns:a16="http://schemas.microsoft.com/office/drawing/2014/main" id="{35B2CBD3-21D1-4780-AC27-A2312F358C12}"/>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97" name="フローチャート: 判断 296">
          <a:extLst>
            <a:ext uri="{FF2B5EF4-FFF2-40B4-BE49-F238E27FC236}">
              <a16:creationId xmlns:a16="http://schemas.microsoft.com/office/drawing/2014/main" id="{62A165B4-30EC-48A1-83DA-54E8E976DB8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298" name="フローチャート: 判断 297">
          <a:extLst>
            <a:ext uri="{FF2B5EF4-FFF2-40B4-BE49-F238E27FC236}">
              <a16:creationId xmlns:a16="http://schemas.microsoft.com/office/drawing/2014/main" id="{0D57A2DB-E09B-4FCA-A141-0C6D29D45C24}"/>
            </a:ext>
          </a:extLst>
        </xdr:cNvPr>
        <xdr:cNvSpPr/>
      </xdr:nvSpPr>
      <xdr:spPr>
        <a:xfrm>
          <a:off x="1968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299" name="フローチャート: 判断 298">
          <a:extLst>
            <a:ext uri="{FF2B5EF4-FFF2-40B4-BE49-F238E27FC236}">
              <a16:creationId xmlns:a16="http://schemas.microsoft.com/office/drawing/2014/main" id="{252E380C-A407-452F-8442-049FDA637B78}"/>
            </a:ext>
          </a:extLst>
        </xdr:cNvPr>
        <xdr:cNvSpPr/>
      </xdr:nvSpPr>
      <xdr:spPr>
        <a:xfrm>
          <a:off x="1079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C041A47B-686E-4636-99AE-E5FC2CC227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2E64D813-28C2-446E-BD1B-B914694BEA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3133AED4-21A9-4727-91E4-AF2F7D7D96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932665E4-09A4-41E5-ADD8-5733E9A6E67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51B2FC8A-8DB7-429C-8C4D-083FA34FE0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15875</xdr:rowOff>
    </xdr:from>
    <xdr:to>
      <xdr:col>24</xdr:col>
      <xdr:colOff>114300</xdr:colOff>
      <xdr:row>108</xdr:row>
      <xdr:rowOff>117475</xdr:rowOff>
    </xdr:to>
    <xdr:sp macro="" textlink="">
      <xdr:nvSpPr>
        <xdr:cNvPr id="305" name="楕円 304">
          <a:extLst>
            <a:ext uri="{FF2B5EF4-FFF2-40B4-BE49-F238E27FC236}">
              <a16:creationId xmlns:a16="http://schemas.microsoft.com/office/drawing/2014/main" id="{88B0B6E2-3F8C-4B8B-AFEB-D1F641B1564D}"/>
            </a:ext>
          </a:extLst>
        </xdr:cNvPr>
        <xdr:cNvSpPr/>
      </xdr:nvSpPr>
      <xdr:spPr>
        <a:xfrm>
          <a:off x="4584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102252</xdr:rowOff>
    </xdr:from>
    <xdr:ext cx="405111" cy="259045"/>
    <xdr:sp macro="" textlink="">
      <xdr:nvSpPr>
        <xdr:cNvPr id="306" name="【市民会館】&#10;有形固定資産減価償却率該当値テキスト">
          <a:extLst>
            <a:ext uri="{FF2B5EF4-FFF2-40B4-BE49-F238E27FC236}">
              <a16:creationId xmlns:a16="http://schemas.microsoft.com/office/drawing/2014/main" id="{BE1475A5-EFAF-4718-ADD1-6294307CA602}"/>
            </a:ext>
          </a:extLst>
        </xdr:cNvPr>
        <xdr:cNvSpPr txBox="1"/>
      </xdr:nvSpPr>
      <xdr:spPr>
        <a:xfrm>
          <a:off x="4673600" y="184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19686</xdr:rowOff>
    </xdr:from>
    <xdr:to>
      <xdr:col>20</xdr:col>
      <xdr:colOff>38100</xdr:colOff>
      <xdr:row>108</xdr:row>
      <xdr:rowOff>121286</xdr:rowOff>
    </xdr:to>
    <xdr:sp macro="" textlink="">
      <xdr:nvSpPr>
        <xdr:cNvPr id="307" name="楕円 306">
          <a:extLst>
            <a:ext uri="{FF2B5EF4-FFF2-40B4-BE49-F238E27FC236}">
              <a16:creationId xmlns:a16="http://schemas.microsoft.com/office/drawing/2014/main" id="{9EDED8BE-AA1B-4114-9327-5CCE8C91CE4F}"/>
            </a:ext>
          </a:extLst>
        </xdr:cNvPr>
        <xdr:cNvSpPr/>
      </xdr:nvSpPr>
      <xdr:spPr>
        <a:xfrm>
          <a:off x="3746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66675</xdr:rowOff>
    </xdr:from>
    <xdr:to>
      <xdr:col>24</xdr:col>
      <xdr:colOff>63500</xdr:colOff>
      <xdr:row>108</xdr:row>
      <xdr:rowOff>70486</xdr:rowOff>
    </xdr:to>
    <xdr:cxnSp macro="">
      <xdr:nvCxnSpPr>
        <xdr:cNvPr id="308" name="直線コネクタ 307">
          <a:extLst>
            <a:ext uri="{FF2B5EF4-FFF2-40B4-BE49-F238E27FC236}">
              <a16:creationId xmlns:a16="http://schemas.microsoft.com/office/drawing/2014/main" id="{5DDFF1CF-9CF1-4ED5-A080-C65CD7A2A6F7}"/>
            </a:ext>
          </a:extLst>
        </xdr:cNvPr>
        <xdr:cNvCxnSpPr/>
      </xdr:nvCxnSpPr>
      <xdr:spPr>
        <a:xfrm flipV="1">
          <a:off x="3797300" y="185832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141605</xdr:rowOff>
    </xdr:from>
    <xdr:to>
      <xdr:col>15</xdr:col>
      <xdr:colOff>101600</xdr:colOff>
      <xdr:row>107</xdr:row>
      <xdr:rowOff>71755</xdr:rowOff>
    </xdr:to>
    <xdr:sp macro="" textlink="">
      <xdr:nvSpPr>
        <xdr:cNvPr id="309" name="楕円 308">
          <a:extLst>
            <a:ext uri="{FF2B5EF4-FFF2-40B4-BE49-F238E27FC236}">
              <a16:creationId xmlns:a16="http://schemas.microsoft.com/office/drawing/2014/main" id="{FCC18766-48CF-470A-A1CF-FD529C38BA56}"/>
            </a:ext>
          </a:extLst>
        </xdr:cNvPr>
        <xdr:cNvSpPr/>
      </xdr:nvSpPr>
      <xdr:spPr>
        <a:xfrm>
          <a:off x="2857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20955</xdr:rowOff>
    </xdr:from>
    <xdr:to>
      <xdr:col>19</xdr:col>
      <xdr:colOff>177800</xdr:colOff>
      <xdr:row>108</xdr:row>
      <xdr:rowOff>70486</xdr:rowOff>
    </xdr:to>
    <xdr:cxnSp macro="">
      <xdr:nvCxnSpPr>
        <xdr:cNvPr id="310" name="直線コネクタ 309">
          <a:extLst>
            <a:ext uri="{FF2B5EF4-FFF2-40B4-BE49-F238E27FC236}">
              <a16:creationId xmlns:a16="http://schemas.microsoft.com/office/drawing/2014/main" id="{9802240B-7E3E-4392-85FF-FA23C3788F0D}"/>
            </a:ext>
          </a:extLst>
        </xdr:cNvPr>
        <xdr:cNvCxnSpPr/>
      </xdr:nvCxnSpPr>
      <xdr:spPr>
        <a:xfrm>
          <a:off x="2908300" y="1836610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311" name="楕円 310">
          <a:extLst>
            <a:ext uri="{FF2B5EF4-FFF2-40B4-BE49-F238E27FC236}">
              <a16:creationId xmlns:a16="http://schemas.microsoft.com/office/drawing/2014/main" id="{1FB4AFFF-DE18-4938-8E5F-BA6FCBDB621F}"/>
            </a:ext>
          </a:extLst>
        </xdr:cNvPr>
        <xdr:cNvSpPr/>
      </xdr:nvSpPr>
      <xdr:spPr>
        <a:xfrm>
          <a:off x="1968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17145</xdr:rowOff>
    </xdr:from>
    <xdr:to>
      <xdr:col>15</xdr:col>
      <xdr:colOff>50800</xdr:colOff>
      <xdr:row>107</xdr:row>
      <xdr:rowOff>20955</xdr:rowOff>
    </xdr:to>
    <xdr:cxnSp macro="">
      <xdr:nvCxnSpPr>
        <xdr:cNvPr id="312" name="直線コネクタ 311">
          <a:extLst>
            <a:ext uri="{FF2B5EF4-FFF2-40B4-BE49-F238E27FC236}">
              <a16:creationId xmlns:a16="http://schemas.microsoft.com/office/drawing/2014/main" id="{2C970988-6832-4B30-B749-3447BF4CEE68}"/>
            </a:ext>
          </a:extLst>
        </xdr:cNvPr>
        <xdr:cNvCxnSpPr/>
      </xdr:nvCxnSpPr>
      <xdr:spPr>
        <a:xfrm>
          <a:off x="2019300" y="181908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13" name="n_1aveValue【市民会館】&#10;有形固定資産減価償却率">
          <a:extLst>
            <a:ext uri="{FF2B5EF4-FFF2-40B4-BE49-F238E27FC236}">
              <a16:creationId xmlns:a16="http://schemas.microsoft.com/office/drawing/2014/main" id="{2A75F4D2-9242-4B3F-9FB2-CDA890FD46FE}"/>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14" name="n_2aveValue【市民会館】&#10;有形固定資産減価償却率">
          <a:extLst>
            <a:ext uri="{FF2B5EF4-FFF2-40B4-BE49-F238E27FC236}">
              <a16:creationId xmlns:a16="http://schemas.microsoft.com/office/drawing/2014/main" id="{129273B7-4F87-4ED1-87FC-34F201FA2C23}"/>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52088</xdr:rowOff>
    </xdr:from>
    <xdr:ext cx="405111" cy="259045"/>
    <xdr:sp macro="" textlink="">
      <xdr:nvSpPr>
        <xdr:cNvPr id="315" name="n_3aveValue【市民会館】&#10;有形固定資産減価償却率">
          <a:extLst>
            <a:ext uri="{FF2B5EF4-FFF2-40B4-BE49-F238E27FC236}">
              <a16:creationId xmlns:a16="http://schemas.microsoft.com/office/drawing/2014/main" id="{3BEBDFFC-5887-4057-93A9-472E03CD01AE}"/>
            </a:ext>
          </a:extLst>
        </xdr:cNvPr>
        <xdr:cNvSpPr txBox="1"/>
      </xdr:nvSpPr>
      <xdr:spPr>
        <a:xfrm>
          <a:off x="1816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25416</xdr:rowOff>
    </xdr:from>
    <xdr:ext cx="405111" cy="259045"/>
    <xdr:sp macro="" textlink="">
      <xdr:nvSpPr>
        <xdr:cNvPr id="316" name="n_4aveValue【市民会館】&#10;有形固定資産減価償却率">
          <a:extLst>
            <a:ext uri="{FF2B5EF4-FFF2-40B4-BE49-F238E27FC236}">
              <a16:creationId xmlns:a16="http://schemas.microsoft.com/office/drawing/2014/main" id="{76080E4A-C7C0-41D1-91CC-CDF156FE91F0}"/>
            </a:ext>
          </a:extLst>
        </xdr:cNvPr>
        <xdr:cNvSpPr txBox="1"/>
      </xdr:nvSpPr>
      <xdr:spPr>
        <a:xfrm>
          <a:off x="927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112413</xdr:rowOff>
    </xdr:from>
    <xdr:ext cx="405111" cy="259045"/>
    <xdr:sp macro="" textlink="">
      <xdr:nvSpPr>
        <xdr:cNvPr id="317" name="n_1mainValue【市民会館】&#10;有形固定資産減価償却率">
          <a:extLst>
            <a:ext uri="{FF2B5EF4-FFF2-40B4-BE49-F238E27FC236}">
              <a16:creationId xmlns:a16="http://schemas.microsoft.com/office/drawing/2014/main" id="{6EC26396-7C4D-4E4D-9E24-39BAF62D9469}"/>
            </a:ext>
          </a:extLst>
        </xdr:cNvPr>
        <xdr:cNvSpPr txBox="1"/>
      </xdr:nvSpPr>
      <xdr:spPr>
        <a:xfrm>
          <a:off x="3582044"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62882</xdr:rowOff>
    </xdr:from>
    <xdr:ext cx="405111" cy="259045"/>
    <xdr:sp macro="" textlink="">
      <xdr:nvSpPr>
        <xdr:cNvPr id="318" name="n_2mainValue【市民会館】&#10;有形固定資産減価償却率">
          <a:extLst>
            <a:ext uri="{FF2B5EF4-FFF2-40B4-BE49-F238E27FC236}">
              <a16:creationId xmlns:a16="http://schemas.microsoft.com/office/drawing/2014/main" id="{9892E70F-8F8B-4832-9056-9D065713E86E}"/>
            </a:ext>
          </a:extLst>
        </xdr:cNvPr>
        <xdr:cNvSpPr txBox="1"/>
      </xdr:nvSpPr>
      <xdr:spPr>
        <a:xfrm>
          <a:off x="27057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59072</xdr:rowOff>
    </xdr:from>
    <xdr:ext cx="405111" cy="259045"/>
    <xdr:sp macro="" textlink="">
      <xdr:nvSpPr>
        <xdr:cNvPr id="319" name="n_3mainValue【市民会館】&#10;有形固定資産減価償却率">
          <a:extLst>
            <a:ext uri="{FF2B5EF4-FFF2-40B4-BE49-F238E27FC236}">
              <a16:creationId xmlns:a16="http://schemas.microsoft.com/office/drawing/2014/main" id="{DE797E82-0E68-486C-82A6-15051C7F518F}"/>
            </a:ext>
          </a:extLst>
        </xdr:cNvPr>
        <xdr:cNvSpPr txBox="1"/>
      </xdr:nvSpPr>
      <xdr:spPr>
        <a:xfrm>
          <a:off x="1816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a:extLst>
            <a:ext uri="{FF2B5EF4-FFF2-40B4-BE49-F238E27FC236}">
              <a16:creationId xmlns:a16="http://schemas.microsoft.com/office/drawing/2014/main" id="{A144AD3B-D334-4345-9A05-5995D3237A6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a:extLst>
            <a:ext uri="{FF2B5EF4-FFF2-40B4-BE49-F238E27FC236}">
              <a16:creationId xmlns:a16="http://schemas.microsoft.com/office/drawing/2014/main" id="{ECAFD989-0D6E-46CE-973E-6EEB324F13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a:extLst>
            <a:ext uri="{FF2B5EF4-FFF2-40B4-BE49-F238E27FC236}">
              <a16:creationId xmlns:a16="http://schemas.microsoft.com/office/drawing/2014/main" id="{F2592C76-1B5D-490E-B794-7014E7A438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a:extLst>
            <a:ext uri="{FF2B5EF4-FFF2-40B4-BE49-F238E27FC236}">
              <a16:creationId xmlns:a16="http://schemas.microsoft.com/office/drawing/2014/main" id="{D100EF9D-3FE5-4691-8765-584B580577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a:extLst>
            <a:ext uri="{FF2B5EF4-FFF2-40B4-BE49-F238E27FC236}">
              <a16:creationId xmlns:a16="http://schemas.microsoft.com/office/drawing/2014/main" id="{0A0B0753-4D32-4BCD-A693-F3063180DA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a:extLst>
            <a:ext uri="{FF2B5EF4-FFF2-40B4-BE49-F238E27FC236}">
              <a16:creationId xmlns:a16="http://schemas.microsoft.com/office/drawing/2014/main" id="{4FF5BBC2-662C-4F31-997D-4B3EA25A4A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a:extLst>
            <a:ext uri="{FF2B5EF4-FFF2-40B4-BE49-F238E27FC236}">
              <a16:creationId xmlns:a16="http://schemas.microsoft.com/office/drawing/2014/main" id="{EE5E5EB5-AEE7-4766-BD93-B53823163A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a:extLst>
            <a:ext uri="{FF2B5EF4-FFF2-40B4-BE49-F238E27FC236}">
              <a16:creationId xmlns:a16="http://schemas.microsoft.com/office/drawing/2014/main" id="{C4C7663C-AFDC-4673-B2F8-E0DEAE2004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a:extLst>
            <a:ext uri="{FF2B5EF4-FFF2-40B4-BE49-F238E27FC236}">
              <a16:creationId xmlns:a16="http://schemas.microsoft.com/office/drawing/2014/main" id="{FC8603D7-48D0-444F-AD56-AF85F6C192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a:extLst>
            <a:ext uri="{FF2B5EF4-FFF2-40B4-BE49-F238E27FC236}">
              <a16:creationId xmlns:a16="http://schemas.microsoft.com/office/drawing/2014/main" id="{C784543F-43ED-455B-B1F9-DA34A95A11B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0" name="直線コネクタ 329">
          <a:extLst>
            <a:ext uri="{FF2B5EF4-FFF2-40B4-BE49-F238E27FC236}">
              <a16:creationId xmlns:a16="http://schemas.microsoft.com/office/drawing/2014/main" id="{1AFA420B-7437-48FC-BC9A-2457FBD979B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31" name="テキスト ボックス 330">
          <a:extLst>
            <a:ext uri="{FF2B5EF4-FFF2-40B4-BE49-F238E27FC236}">
              <a16:creationId xmlns:a16="http://schemas.microsoft.com/office/drawing/2014/main" id="{260C7619-AA7B-4D78-B137-EF302FBE35C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a:extLst>
            <a:ext uri="{FF2B5EF4-FFF2-40B4-BE49-F238E27FC236}">
              <a16:creationId xmlns:a16="http://schemas.microsoft.com/office/drawing/2014/main" id="{B64BBBA7-4B0C-45E6-823F-9B404C2966B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3" name="テキスト ボックス 332">
          <a:extLst>
            <a:ext uri="{FF2B5EF4-FFF2-40B4-BE49-F238E27FC236}">
              <a16:creationId xmlns:a16="http://schemas.microsoft.com/office/drawing/2014/main" id="{B6EB5670-D064-468B-A543-9AFC2CFC096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4" name="直線コネクタ 333">
          <a:extLst>
            <a:ext uri="{FF2B5EF4-FFF2-40B4-BE49-F238E27FC236}">
              <a16:creationId xmlns:a16="http://schemas.microsoft.com/office/drawing/2014/main" id="{1B57863E-0A24-495F-A308-5A4C8CB68725}"/>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5" name="テキスト ボックス 334">
          <a:extLst>
            <a:ext uri="{FF2B5EF4-FFF2-40B4-BE49-F238E27FC236}">
              <a16:creationId xmlns:a16="http://schemas.microsoft.com/office/drawing/2014/main" id="{A532604E-4898-441C-94C3-889EF9271121}"/>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a:extLst>
            <a:ext uri="{FF2B5EF4-FFF2-40B4-BE49-F238E27FC236}">
              <a16:creationId xmlns:a16="http://schemas.microsoft.com/office/drawing/2014/main" id="{6E343722-1D22-4D23-ADD8-A9B14EFBA5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0A6D3F64-A742-4B22-92E3-D2764799AB7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市民会館】&#10;一人当たり面積グラフ枠">
          <a:extLst>
            <a:ext uri="{FF2B5EF4-FFF2-40B4-BE49-F238E27FC236}">
              <a16:creationId xmlns:a16="http://schemas.microsoft.com/office/drawing/2014/main" id="{F8388CA3-B67E-43A8-BAD8-6559F1B7FC2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39" name="直線コネクタ 338">
          <a:extLst>
            <a:ext uri="{FF2B5EF4-FFF2-40B4-BE49-F238E27FC236}">
              <a16:creationId xmlns:a16="http://schemas.microsoft.com/office/drawing/2014/main" id="{F914B50A-24A4-4EB8-B009-70AF6E7C7788}"/>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40" name="【市民会館】&#10;一人当たり面積最小値テキスト">
          <a:extLst>
            <a:ext uri="{FF2B5EF4-FFF2-40B4-BE49-F238E27FC236}">
              <a16:creationId xmlns:a16="http://schemas.microsoft.com/office/drawing/2014/main" id="{7362A065-A486-43E1-B74E-ABD77657CF9D}"/>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41" name="直線コネクタ 340">
          <a:extLst>
            <a:ext uri="{FF2B5EF4-FFF2-40B4-BE49-F238E27FC236}">
              <a16:creationId xmlns:a16="http://schemas.microsoft.com/office/drawing/2014/main" id="{B030F156-5A9B-471C-A373-C2E0D083B4D1}"/>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42" name="【市民会館】&#10;一人当たり面積最大値テキスト">
          <a:extLst>
            <a:ext uri="{FF2B5EF4-FFF2-40B4-BE49-F238E27FC236}">
              <a16:creationId xmlns:a16="http://schemas.microsoft.com/office/drawing/2014/main" id="{584E2847-EA0D-41CE-9309-A8D27B71F654}"/>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43" name="直線コネクタ 342">
          <a:extLst>
            <a:ext uri="{FF2B5EF4-FFF2-40B4-BE49-F238E27FC236}">
              <a16:creationId xmlns:a16="http://schemas.microsoft.com/office/drawing/2014/main" id="{8514460E-4A27-4905-8B7B-BB1A26420985}"/>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44" name="【市民会館】&#10;一人当たり面積平均値テキスト">
          <a:extLst>
            <a:ext uri="{FF2B5EF4-FFF2-40B4-BE49-F238E27FC236}">
              <a16:creationId xmlns:a16="http://schemas.microsoft.com/office/drawing/2014/main" id="{0CC1BA8C-1218-4EE8-8F04-7745D795B767}"/>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45" name="フローチャート: 判断 344">
          <a:extLst>
            <a:ext uri="{FF2B5EF4-FFF2-40B4-BE49-F238E27FC236}">
              <a16:creationId xmlns:a16="http://schemas.microsoft.com/office/drawing/2014/main" id="{DD5F4546-FCA9-44F0-9722-9B03147F8DDF}"/>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46" name="フローチャート: 判断 345">
          <a:extLst>
            <a:ext uri="{FF2B5EF4-FFF2-40B4-BE49-F238E27FC236}">
              <a16:creationId xmlns:a16="http://schemas.microsoft.com/office/drawing/2014/main" id="{5791F4E0-A33F-4283-B6EC-A607C3116EC4}"/>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47" name="フローチャート: 判断 346">
          <a:extLst>
            <a:ext uri="{FF2B5EF4-FFF2-40B4-BE49-F238E27FC236}">
              <a16:creationId xmlns:a16="http://schemas.microsoft.com/office/drawing/2014/main" id="{554AF16C-E045-4500-8640-21E2F9FA24E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48" name="フローチャート: 判断 347">
          <a:extLst>
            <a:ext uri="{FF2B5EF4-FFF2-40B4-BE49-F238E27FC236}">
              <a16:creationId xmlns:a16="http://schemas.microsoft.com/office/drawing/2014/main" id="{98C8DE6E-07FA-4D65-B493-F6524B154660}"/>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349" name="フローチャート: 判断 348">
          <a:extLst>
            <a:ext uri="{FF2B5EF4-FFF2-40B4-BE49-F238E27FC236}">
              <a16:creationId xmlns:a16="http://schemas.microsoft.com/office/drawing/2014/main" id="{3B2DD187-7E39-44F5-807C-C1223476EA91}"/>
            </a:ext>
          </a:extLst>
        </xdr:cNvPr>
        <xdr:cNvSpPr/>
      </xdr:nvSpPr>
      <xdr:spPr>
        <a:xfrm>
          <a:off x="6921500" y="1825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68BF6A54-97BD-4B83-A014-745229BC87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E3052EC-814A-42A7-9B8F-10F2B6774B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602DD857-07AA-4FE3-8A6D-498F4E51C9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312EFF79-7981-4405-9226-1B756DE902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C237A0A3-711F-4908-900A-15DE7C1B27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133414</xdr:rowOff>
    </xdr:from>
    <xdr:to>
      <xdr:col>55</xdr:col>
      <xdr:colOff>50800</xdr:colOff>
      <xdr:row>107</xdr:row>
      <xdr:rowOff>63564</xdr:rowOff>
    </xdr:to>
    <xdr:sp macro="" textlink="">
      <xdr:nvSpPr>
        <xdr:cNvPr id="355" name="楕円 354">
          <a:extLst>
            <a:ext uri="{FF2B5EF4-FFF2-40B4-BE49-F238E27FC236}">
              <a16:creationId xmlns:a16="http://schemas.microsoft.com/office/drawing/2014/main" id="{57069407-4C06-4296-8A3D-25694F91C9D2}"/>
            </a:ext>
          </a:extLst>
        </xdr:cNvPr>
        <xdr:cNvSpPr/>
      </xdr:nvSpPr>
      <xdr:spPr>
        <a:xfrm>
          <a:off x="10426700" y="183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48341</xdr:rowOff>
    </xdr:from>
    <xdr:ext cx="469744" cy="259045"/>
    <xdr:sp macro="" textlink="">
      <xdr:nvSpPr>
        <xdr:cNvPr id="356" name="【市民会館】&#10;一人当たり面積該当値テキスト">
          <a:extLst>
            <a:ext uri="{FF2B5EF4-FFF2-40B4-BE49-F238E27FC236}">
              <a16:creationId xmlns:a16="http://schemas.microsoft.com/office/drawing/2014/main" id="{AC909A4A-2FB9-4895-9A44-92A93D6AFB69}"/>
            </a:ext>
          </a:extLst>
        </xdr:cNvPr>
        <xdr:cNvSpPr txBox="1"/>
      </xdr:nvSpPr>
      <xdr:spPr>
        <a:xfrm>
          <a:off x="10515600" y="1822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36258</xdr:rowOff>
    </xdr:from>
    <xdr:to>
      <xdr:col>50</xdr:col>
      <xdr:colOff>165100</xdr:colOff>
      <xdr:row>107</xdr:row>
      <xdr:rowOff>137858</xdr:rowOff>
    </xdr:to>
    <xdr:sp macro="" textlink="">
      <xdr:nvSpPr>
        <xdr:cNvPr id="357" name="楕円 356">
          <a:extLst>
            <a:ext uri="{FF2B5EF4-FFF2-40B4-BE49-F238E27FC236}">
              <a16:creationId xmlns:a16="http://schemas.microsoft.com/office/drawing/2014/main" id="{BEB9DDB1-161A-45E6-B221-DA3C92614E5D}"/>
            </a:ext>
          </a:extLst>
        </xdr:cNvPr>
        <xdr:cNvSpPr/>
      </xdr:nvSpPr>
      <xdr:spPr>
        <a:xfrm>
          <a:off x="9588500" y="183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12764</xdr:rowOff>
    </xdr:from>
    <xdr:to>
      <xdr:col>55</xdr:col>
      <xdr:colOff>0</xdr:colOff>
      <xdr:row>107</xdr:row>
      <xdr:rowOff>87058</xdr:rowOff>
    </xdr:to>
    <xdr:cxnSp macro="">
      <xdr:nvCxnSpPr>
        <xdr:cNvPr id="358" name="直線コネクタ 357">
          <a:extLst>
            <a:ext uri="{FF2B5EF4-FFF2-40B4-BE49-F238E27FC236}">
              <a16:creationId xmlns:a16="http://schemas.microsoft.com/office/drawing/2014/main" id="{50CB4D5D-E213-48FB-9289-5A28DB1A7AE0}"/>
            </a:ext>
          </a:extLst>
        </xdr:cNvPr>
        <xdr:cNvCxnSpPr/>
      </xdr:nvCxnSpPr>
      <xdr:spPr>
        <a:xfrm flipV="1">
          <a:off x="9639300" y="18357914"/>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37401</xdr:rowOff>
    </xdr:from>
    <xdr:to>
      <xdr:col>46</xdr:col>
      <xdr:colOff>38100</xdr:colOff>
      <xdr:row>104</xdr:row>
      <xdr:rowOff>139001</xdr:rowOff>
    </xdr:to>
    <xdr:sp macro="" textlink="">
      <xdr:nvSpPr>
        <xdr:cNvPr id="359" name="楕円 358">
          <a:extLst>
            <a:ext uri="{FF2B5EF4-FFF2-40B4-BE49-F238E27FC236}">
              <a16:creationId xmlns:a16="http://schemas.microsoft.com/office/drawing/2014/main" id="{6A1B59F2-1637-45AD-B0A4-FAEE34B9C6EE}"/>
            </a:ext>
          </a:extLst>
        </xdr:cNvPr>
        <xdr:cNvSpPr/>
      </xdr:nvSpPr>
      <xdr:spPr>
        <a:xfrm>
          <a:off x="8699500" y="178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88201</xdr:rowOff>
    </xdr:from>
    <xdr:to>
      <xdr:col>50</xdr:col>
      <xdr:colOff>114300</xdr:colOff>
      <xdr:row>107</xdr:row>
      <xdr:rowOff>87058</xdr:rowOff>
    </xdr:to>
    <xdr:cxnSp macro="">
      <xdr:nvCxnSpPr>
        <xdr:cNvPr id="360" name="直線コネクタ 359">
          <a:extLst>
            <a:ext uri="{FF2B5EF4-FFF2-40B4-BE49-F238E27FC236}">
              <a16:creationId xmlns:a16="http://schemas.microsoft.com/office/drawing/2014/main" id="{76247EC9-C67A-4F08-94C0-873C2F93A8FE}"/>
            </a:ext>
          </a:extLst>
        </xdr:cNvPr>
        <xdr:cNvCxnSpPr/>
      </xdr:nvCxnSpPr>
      <xdr:spPr>
        <a:xfrm>
          <a:off x="8750300" y="17919001"/>
          <a:ext cx="889000" cy="5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10540</xdr:rowOff>
    </xdr:from>
    <xdr:to>
      <xdr:col>41</xdr:col>
      <xdr:colOff>101600</xdr:colOff>
      <xdr:row>105</xdr:row>
      <xdr:rowOff>112140</xdr:rowOff>
    </xdr:to>
    <xdr:sp macro="" textlink="">
      <xdr:nvSpPr>
        <xdr:cNvPr id="361" name="楕円 360">
          <a:extLst>
            <a:ext uri="{FF2B5EF4-FFF2-40B4-BE49-F238E27FC236}">
              <a16:creationId xmlns:a16="http://schemas.microsoft.com/office/drawing/2014/main" id="{7F52E6CA-CBE2-4718-A5F7-78C938D58275}"/>
            </a:ext>
          </a:extLst>
        </xdr:cNvPr>
        <xdr:cNvSpPr/>
      </xdr:nvSpPr>
      <xdr:spPr>
        <a:xfrm>
          <a:off x="7810500" y="180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88201</xdr:rowOff>
    </xdr:from>
    <xdr:to>
      <xdr:col>45</xdr:col>
      <xdr:colOff>177800</xdr:colOff>
      <xdr:row>105</xdr:row>
      <xdr:rowOff>61340</xdr:rowOff>
    </xdr:to>
    <xdr:cxnSp macro="">
      <xdr:nvCxnSpPr>
        <xdr:cNvPr id="362" name="直線コネクタ 361">
          <a:extLst>
            <a:ext uri="{FF2B5EF4-FFF2-40B4-BE49-F238E27FC236}">
              <a16:creationId xmlns:a16="http://schemas.microsoft.com/office/drawing/2014/main" id="{2D5F87BC-4D16-4BC1-9B8C-D7CB7E031F1C}"/>
            </a:ext>
          </a:extLst>
        </xdr:cNvPr>
        <xdr:cNvCxnSpPr/>
      </xdr:nvCxnSpPr>
      <xdr:spPr>
        <a:xfrm flipV="1">
          <a:off x="7861300" y="17919001"/>
          <a:ext cx="8890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63" name="n_1aveValue【市民会館】&#10;一人当たり面積">
          <a:extLst>
            <a:ext uri="{FF2B5EF4-FFF2-40B4-BE49-F238E27FC236}">
              <a16:creationId xmlns:a16="http://schemas.microsoft.com/office/drawing/2014/main" id="{616A3B17-42E8-42BD-89C0-E076665AA1B6}"/>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64" name="n_2aveValue【市民会館】&#10;一人当たり面積">
          <a:extLst>
            <a:ext uri="{FF2B5EF4-FFF2-40B4-BE49-F238E27FC236}">
              <a16:creationId xmlns:a16="http://schemas.microsoft.com/office/drawing/2014/main" id="{C7791518-51B0-4A05-88C2-1A5FD4B69DF9}"/>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65" name="n_3aveValue【市民会館】&#10;一人当たり面積">
          <a:extLst>
            <a:ext uri="{FF2B5EF4-FFF2-40B4-BE49-F238E27FC236}">
              <a16:creationId xmlns:a16="http://schemas.microsoft.com/office/drawing/2014/main" id="{998DFD3D-B67D-4FAD-B65B-1B61A7E06663}"/>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25227</xdr:rowOff>
    </xdr:from>
    <xdr:ext cx="469744" cy="259045"/>
    <xdr:sp macro="" textlink="">
      <xdr:nvSpPr>
        <xdr:cNvPr id="366" name="n_4aveValue【市民会館】&#10;一人当たり面積">
          <a:extLst>
            <a:ext uri="{FF2B5EF4-FFF2-40B4-BE49-F238E27FC236}">
              <a16:creationId xmlns:a16="http://schemas.microsoft.com/office/drawing/2014/main" id="{E9B9DD6D-D453-48E2-94BB-7719280EDDD5}"/>
            </a:ext>
          </a:extLst>
        </xdr:cNvPr>
        <xdr:cNvSpPr txBox="1"/>
      </xdr:nvSpPr>
      <xdr:spPr>
        <a:xfrm>
          <a:off x="6737427" y="1802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128985</xdr:rowOff>
    </xdr:from>
    <xdr:ext cx="469744" cy="259045"/>
    <xdr:sp macro="" textlink="">
      <xdr:nvSpPr>
        <xdr:cNvPr id="367" name="n_1mainValue【市民会館】&#10;一人当たり面積">
          <a:extLst>
            <a:ext uri="{FF2B5EF4-FFF2-40B4-BE49-F238E27FC236}">
              <a16:creationId xmlns:a16="http://schemas.microsoft.com/office/drawing/2014/main" id="{72C6740D-D895-44B0-8D05-C90555D6D5FA}"/>
            </a:ext>
          </a:extLst>
        </xdr:cNvPr>
        <xdr:cNvSpPr txBox="1"/>
      </xdr:nvSpPr>
      <xdr:spPr>
        <a:xfrm>
          <a:off x="9391727" y="184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155528</xdr:rowOff>
    </xdr:from>
    <xdr:ext cx="469744" cy="259045"/>
    <xdr:sp macro="" textlink="">
      <xdr:nvSpPr>
        <xdr:cNvPr id="368" name="n_2mainValue【市民会館】&#10;一人当たり面積">
          <a:extLst>
            <a:ext uri="{FF2B5EF4-FFF2-40B4-BE49-F238E27FC236}">
              <a16:creationId xmlns:a16="http://schemas.microsoft.com/office/drawing/2014/main" id="{E6D79FC4-D875-4496-B0AE-E339D5CD5894}"/>
            </a:ext>
          </a:extLst>
        </xdr:cNvPr>
        <xdr:cNvSpPr txBox="1"/>
      </xdr:nvSpPr>
      <xdr:spPr>
        <a:xfrm>
          <a:off x="8515427" y="1764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128667</xdr:rowOff>
    </xdr:from>
    <xdr:ext cx="469744" cy="259045"/>
    <xdr:sp macro="" textlink="">
      <xdr:nvSpPr>
        <xdr:cNvPr id="369" name="n_3mainValue【市民会館】&#10;一人当たり面積">
          <a:extLst>
            <a:ext uri="{FF2B5EF4-FFF2-40B4-BE49-F238E27FC236}">
              <a16:creationId xmlns:a16="http://schemas.microsoft.com/office/drawing/2014/main" id="{303343A9-32A6-46C2-9481-532F706786EA}"/>
            </a:ext>
          </a:extLst>
        </xdr:cNvPr>
        <xdr:cNvSpPr txBox="1"/>
      </xdr:nvSpPr>
      <xdr:spPr>
        <a:xfrm>
          <a:off x="7626427" y="177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28F75E8E-7466-48D6-B85B-8BDF79862F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75CA1183-0132-4E53-9C28-69DC0A3742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54AD160C-687A-4154-83B7-B727E821AC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53FEC32A-89E9-4F7A-8B6D-FD4F94A3B0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CF679033-ED10-4988-807D-FB705ED8201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27B952DC-073D-43B4-9425-ED7731EA6A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F1CB34DA-E8B9-4213-934A-4D6C7A92AE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7F18A20-B5E5-4647-B7AD-74D81457216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F47D84EC-875A-48DA-8E31-418CDA8DF4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57432C04-7EF7-469D-B88C-469358763A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0ED3E085-5B1B-452C-BE67-D602283760A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D80C4EC3-78C2-48D8-B279-8EBBB54CF4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15907D73-AEA3-4A7F-8673-82ADDF731F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98F17A28-EC25-4449-B10F-D6B81904A8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FDCBE51C-2790-4F7F-9FFB-46331B7D33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420B863F-3C00-4E07-8A90-1D1E8103D73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EFE6EA96-F303-4093-8DE7-9BC809E154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ADE4D173-476B-4EDD-8144-DCB4DD620F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8B7A21D0-C9AC-4168-899F-99022369DD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5648D5BC-AC1C-4718-BCDA-DE2B0A2E62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D26C1D2B-420A-4C2D-AD33-D09A55D4BC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D4B7AF15-E774-4CA8-B6A1-CF323209BD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A4A46FB2-CE1F-48D0-AFC7-55058DD29A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4A763E74-10BD-4CA0-9B80-A9276845F66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a:extLst>
            <a:ext uri="{FF2B5EF4-FFF2-40B4-BE49-F238E27FC236}">
              <a16:creationId xmlns:a16="http://schemas.microsoft.com/office/drawing/2014/main" id="{569CEE53-DA31-48B4-B5AF-667E79721C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a:extLst>
            <a:ext uri="{FF2B5EF4-FFF2-40B4-BE49-F238E27FC236}">
              <a16:creationId xmlns:a16="http://schemas.microsoft.com/office/drawing/2014/main" id="{2D2FD556-92C3-4A17-BFD5-6154EC6513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a:extLst>
            <a:ext uri="{FF2B5EF4-FFF2-40B4-BE49-F238E27FC236}">
              <a16:creationId xmlns:a16="http://schemas.microsoft.com/office/drawing/2014/main" id="{8684E420-BE2D-4364-8F2B-4FE3EEBEB9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a:extLst>
            <a:ext uri="{FF2B5EF4-FFF2-40B4-BE49-F238E27FC236}">
              <a16:creationId xmlns:a16="http://schemas.microsoft.com/office/drawing/2014/main" id="{A6A9D997-5FED-4C24-B4C2-2F1C7060D3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a:extLst>
            <a:ext uri="{FF2B5EF4-FFF2-40B4-BE49-F238E27FC236}">
              <a16:creationId xmlns:a16="http://schemas.microsoft.com/office/drawing/2014/main" id="{81DD302D-9D1A-4892-B671-DAA65CDA51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a:extLst>
            <a:ext uri="{FF2B5EF4-FFF2-40B4-BE49-F238E27FC236}">
              <a16:creationId xmlns:a16="http://schemas.microsoft.com/office/drawing/2014/main" id="{08578FD1-E5B1-4538-B564-7C8381242D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a:extLst>
            <a:ext uri="{FF2B5EF4-FFF2-40B4-BE49-F238E27FC236}">
              <a16:creationId xmlns:a16="http://schemas.microsoft.com/office/drawing/2014/main" id="{1B755BFD-A9E2-46CA-93C3-B80646B49D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a:extLst>
            <a:ext uri="{FF2B5EF4-FFF2-40B4-BE49-F238E27FC236}">
              <a16:creationId xmlns:a16="http://schemas.microsoft.com/office/drawing/2014/main" id="{5BE42BF6-0056-4EE2-9918-460DC96B7F4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2" name="正方形/長方形 401">
          <a:extLst>
            <a:ext uri="{FF2B5EF4-FFF2-40B4-BE49-F238E27FC236}">
              <a16:creationId xmlns:a16="http://schemas.microsoft.com/office/drawing/2014/main" id="{0F8E9AEC-3D0E-4D14-888B-42B59FF8A7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3" name="正方形/長方形 402">
          <a:extLst>
            <a:ext uri="{FF2B5EF4-FFF2-40B4-BE49-F238E27FC236}">
              <a16:creationId xmlns:a16="http://schemas.microsoft.com/office/drawing/2014/main" id="{08D89C9F-299E-47D6-A32E-43F0F52DEC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4" name="正方形/長方形 403">
          <a:extLst>
            <a:ext uri="{FF2B5EF4-FFF2-40B4-BE49-F238E27FC236}">
              <a16:creationId xmlns:a16="http://schemas.microsoft.com/office/drawing/2014/main" id="{D2AA7B5C-3AF3-4D42-A758-AFA63C1BDA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5" name="正方形/長方形 404">
          <a:extLst>
            <a:ext uri="{FF2B5EF4-FFF2-40B4-BE49-F238E27FC236}">
              <a16:creationId xmlns:a16="http://schemas.microsoft.com/office/drawing/2014/main" id="{47913FCB-35B5-4F73-9541-8E355B790E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6" name="正方形/長方形 405">
          <a:extLst>
            <a:ext uri="{FF2B5EF4-FFF2-40B4-BE49-F238E27FC236}">
              <a16:creationId xmlns:a16="http://schemas.microsoft.com/office/drawing/2014/main" id="{AA1E4065-EAAB-4EB9-A576-2FE3E1D9FD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7" name="正方形/長方形 406">
          <a:extLst>
            <a:ext uri="{FF2B5EF4-FFF2-40B4-BE49-F238E27FC236}">
              <a16:creationId xmlns:a16="http://schemas.microsoft.com/office/drawing/2014/main" id="{657AC7A0-BDAB-4083-894D-B88C1CBFB2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8" name="正方形/長方形 407">
          <a:extLst>
            <a:ext uri="{FF2B5EF4-FFF2-40B4-BE49-F238E27FC236}">
              <a16:creationId xmlns:a16="http://schemas.microsoft.com/office/drawing/2014/main" id="{910ABE83-67B9-49A1-9D5B-DD04003C57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9" name="正方形/長方形 408">
          <a:extLst>
            <a:ext uri="{FF2B5EF4-FFF2-40B4-BE49-F238E27FC236}">
              <a16:creationId xmlns:a16="http://schemas.microsoft.com/office/drawing/2014/main" id="{56A790E5-3CE7-474B-9868-F29EFD39CF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0" name="テキスト ボックス 409">
          <a:extLst>
            <a:ext uri="{FF2B5EF4-FFF2-40B4-BE49-F238E27FC236}">
              <a16:creationId xmlns:a16="http://schemas.microsoft.com/office/drawing/2014/main" id="{CAF10AE6-DC2C-4B09-9CDD-9C12F4E87B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1" name="直線コネクタ 410">
          <a:extLst>
            <a:ext uri="{FF2B5EF4-FFF2-40B4-BE49-F238E27FC236}">
              <a16:creationId xmlns:a16="http://schemas.microsoft.com/office/drawing/2014/main" id="{4DE6587A-513D-481E-97EE-6A95970B9A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2" name="テキスト ボックス 411">
          <a:extLst>
            <a:ext uri="{FF2B5EF4-FFF2-40B4-BE49-F238E27FC236}">
              <a16:creationId xmlns:a16="http://schemas.microsoft.com/office/drawing/2014/main" id="{D6D95936-D3F5-466F-95D8-0758FD7C59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3" name="直線コネクタ 412">
          <a:extLst>
            <a:ext uri="{FF2B5EF4-FFF2-40B4-BE49-F238E27FC236}">
              <a16:creationId xmlns:a16="http://schemas.microsoft.com/office/drawing/2014/main" id="{701A01A4-F792-4E32-A77D-0D553597E6C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4" name="テキスト ボックス 413">
          <a:extLst>
            <a:ext uri="{FF2B5EF4-FFF2-40B4-BE49-F238E27FC236}">
              <a16:creationId xmlns:a16="http://schemas.microsoft.com/office/drawing/2014/main" id="{4AC5EA9F-A25D-4688-AF5D-7B0D3E55687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5" name="直線コネクタ 414">
          <a:extLst>
            <a:ext uri="{FF2B5EF4-FFF2-40B4-BE49-F238E27FC236}">
              <a16:creationId xmlns:a16="http://schemas.microsoft.com/office/drawing/2014/main" id="{8D4F5C00-538F-4BA8-BD84-F05A21AB98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6" name="テキスト ボックス 415">
          <a:extLst>
            <a:ext uri="{FF2B5EF4-FFF2-40B4-BE49-F238E27FC236}">
              <a16:creationId xmlns:a16="http://schemas.microsoft.com/office/drawing/2014/main" id="{6628831D-7398-40B8-B160-E73BE44088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7" name="直線コネクタ 416">
          <a:extLst>
            <a:ext uri="{FF2B5EF4-FFF2-40B4-BE49-F238E27FC236}">
              <a16:creationId xmlns:a16="http://schemas.microsoft.com/office/drawing/2014/main" id="{921BD692-DA10-4A9F-A6A5-607BFE6630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8" name="テキスト ボックス 417">
          <a:extLst>
            <a:ext uri="{FF2B5EF4-FFF2-40B4-BE49-F238E27FC236}">
              <a16:creationId xmlns:a16="http://schemas.microsoft.com/office/drawing/2014/main" id="{29735B3B-5AB1-4C9D-BDA1-7A9DD0EC8EC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9" name="直線コネクタ 418">
          <a:extLst>
            <a:ext uri="{FF2B5EF4-FFF2-40B4-BE49-F238E27FC236}">
              <a16:creationId xmlns:a16="http://schemas.microsoft.com/office/drawing/2014/main" id="{A8850355-AB5B-48FA-A24F-A68FFEF9CF8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0" name="テキスト ボックス 419">
          <a:extLst>
            <a:ext uri="{FF2B5EF4-FFF2-40B4-BE49-F238E27FC236}">
              <a16:creationId xmlns:a16="http://schemas.microsoft.com/office/drawing/2014/main" id="{2E7BC611-D734-46AC-995C-CE02EB966D6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1" name="直線コネクタ 420">
          <a:extLst>
            <a:ext uri="{FF2B5EF4-FFF2-40B4-BE49-F238E27FC236}">
              <a16:creationId xmlns:a16="http://schemas.microsoft.com/office/drawing/2014/main" id="{B8F597BD-5AF9-46DE-9140-E50B624C4C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2" name="テキスト ボックス 421">
          <a:extLst>
            <a:ext uri="{FF2B5EF4-FFF2-40B4-BE49-F238E27FC236}">
              <a16:creationId xmlns:a16="http://schemas.microsoft.com/office/drawing/2014/main" id="{3904A205-8498-4AC8-82C5-A3720A73B99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3" name="直線コネクタ 422">
          <a:extLst>
            <a:ext uri="{FF2B5EF4-FFF2-40B4-BE49-F238E27FC236}">
              <a16:creationId xmlns:a16="http://schemas.microsoft.com/office/drawing/2014/main" id="{680BF1B0-B615-4B8D-8AA5-170BFE9C0CD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4" name="テキスト ボックス 423">
          <a:extLst>
            <a:ext uri="{FF2B5EF4-FFF2-40B4-BE49-F238E27FC236}">
              <a16:creationId xmlns:a16="http://schemas.microsoft.com/office/drawing/2014/main" id="{1FCFC23E-3AAE-453F-AFB8-D161460C88E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5" name="【消防施設】&#10;有形固定資産減価償却率グラフ枠">
          <a:extLst>
            <a:ext uri="{FF2B5EF4-FFF2-40B4-BE49-F238E27FC236}">
              <a16:creationId xmlns:a16="http://schemas.microsoft.com/office/drawing/2014/main" id="{EAF0EBEA-1BE6-445E-98DC-B1822BD6EC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26" name="直線コネクタ 425">
          <a:extLst>
            <a:ext uri="{FF2B5EF4-FFF2-40B4-BE49-F238E27FC236}">
              <a16:creationId xmlns:a16="http://schemas.microsoft.com/office/drawing/2014/main" id="{B525A980-0558-40CB-8868-BD90AA13489C}"/>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27" name="【消防施設】&#10;有形固定資産減価償却率最小値テキスト">
          <a:extLst>
            <a:ext uri="{FF2B5EF4-FFF2-40B4-BE49-F238E27FC236}">
              <a16:creationId xmlns:a16="http://schemas.microsoft.com/office/drawing/2014/main" id="{566D5319-710C-4D2B-8E4B-2D3F2D57C59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28" name="直線コネクタ 427">
          <a:extLst>
            <a:ext uri="{FF2B5EF4-FFF2-40B4-BE49-F238E27FC236}">
              <a16:creationId xmlns:a16="http://schemas.microsoft.com/office/drawing/2014/main" id="{EEFFB22D-FC35-4C7B-8261-A42EB9AD6CF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29" name="【消防施設】&#10;有形固定資産減価償却率最大値テキスト">
          <a:extLst>
            <a:ext uri="{FF2B5EF4-FFF2-40B4-BE49-F238E27FC236}">
              <a16:creationId xmlns:a16="http://schemas.microsoft.com/office/drawing/2014/main" id="{2E53D7CF-01CA-47AC-90E1-D1A1203321C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30" name="直線コネクタ 429">
          <a:extLst>
            <a:ext uri="{FF2B5EF4-FFF2-40B4-BE49-F238E27FC236}">
              <a16:creationId xmlns:a16="http://schemas.microsoft.com/office/drawing/2014/main" id="{B3B54274-96D9-464E-A4D0-ACBAB97ECDD8}"/>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31" name="【消防施設】&#10;有形固定資産減価償却率平均値テキスト">
          <a:extLst>
            <a:ext uri="{FF2B5EF4-FFF2-40B4-BE49-F238E27FC236}">
              <a16:creationId xmlns:a16="http://schemas.microsoft.com/office/drawing/2014/main" id="{03C386B4-CB37-4934-9D97-EC17765442E2}"/>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32" name="フローチャート: 判断 431">
          <a:extLst>
            <a:ext uri="{FF2B5EF4-FFF2-40B4-BE49-F238E27FC236}">
              <a16:creationId xmlns:a16="http://schemas.microsoft.com/office/drawing/2014/main" id="{079141C8-02D1-454A-8B2C-48A2A50693A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33" name="フローチャート: 判断 432">
          <a:extLst>
            <a:ext uri="{FF2B5EF4-FFF2-40B4-BE49-F238E27FC236}">
              <a16:creationId xmlns:a16="http://schemas.microsoft.com/office/drawing/2014/main" id="{09CC075F-8E91-4D2F-A3F1-84D1135224D4}"/>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34" name="フローチャート: 判断 433">
          <a:extLst>
            <a:ext uri="{FF2B5EF4-FFF2-40B4-BE49-F238E27FC236}">
              <a16:creationId xmlns:a16="http://schemas.microsoft.com/office/drawing/2014/main" id="{68B45B32-3F47-4223-B0D7-D9C30A79046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35" name="フローチャート: 判断 434">
          <a:extLst>
            <a:ext uri="{FF2B5EF4-FFF2-40B4-BE49-F238E27FC236}">
              <a16:creationId xmlns:a16="http://schemas.microsoft.com/office/drawing/2014/main" id="{BDB32300-FF78-497A-9D9B-9164458CA8D5}"/>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36" name="フローチャート: 判断 435">
          <a:extLst>
            <a:ext uri="{FF2B5EF4-FFF2-40B4-BE49-F238E27FC236}">
              <a16:creationId xmlns:a16="http://schemas.microsoft.com/office/drawing/2014/main" id="{61121C87-7F5C-4E83-9261-3E835B713452}"/>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C316B8D7-6986-4C11-A9ED-244E1E23B3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DBB90197-A6CC-4415-B732-21F074E204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F32935A1-85D4-4E50-88F1-2D679F7F48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6836B61A-9801-4296-95DE-B68EFD93FE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827F6465-3E5D-4A95-8D18-9AD054F425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13970</xdr:rowOff>
    </xdr:from>
    <xdr:to>
      <xdr:col>85</xdr:col>
      <xdr:colOff>177800</xdr:colOff>
      <xdr:row>84</xdr:row>
      <xdr:rowOff>115570</xdr:rowOff>
    </xdr:to>
    <xdr:sp macro="" textlink="">
      <xdr:nvSpPr>
        <xdr:cNvPr id="442" name="楕円 441">
          <a:extLst>
            <a:ext uri="{FF2B5EF4-FFF2-40B4-BE49-F238E27FC236}">
              <a16:creationId xmlns:a16="http://schemas.microsoft.com/office/drawing/2014/main" id="{411A96EA-F890-4A18-8F1F-B9515C3F3EB8}"/>
            </a:ext>
          </a:extLst>
        </xdr:cNvPr>
        <xdr:cNvSpPr/>
      </xdr:nvSpPr>
      <xdr:spPr>
        <a:xfrm>
          <a:off x="16268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163847</xdr:rowOff>
    </xdr:from>
    <xdr:ext cx="405111" cy="259045"/>
    <xdr:sp macro="" textlink="">
      <xdr:nvSpPr>
        <xdr:cNvPr id="443" name="【消防施設】&#10;有形固定資産減価償却率該当値テキスト">
          <a:extLst>
            <a:ext uri="{FF2B5EF4-FFF2-40B4-BE49-F238E27FC236}">
              <a16:creationId xmlns:a16="http://schemas.microsoft.com/office/drawing/2014/main" id="{4FFCF6BF-72D1-4C3D-A030-591B387CF27F}"/>
            </a:ext>
          </a:extLst>
        </xdr:cNvPr>
        <xdr:cNvSpPr txBox="1"/>
      </xdr:nvSpPr>
      <xdr:spPr>
        <a:xfrm>
          <a:off x="163576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444" name="楕円 443">
          <a:extLst>
            <a:ext uri="{FF2B5EF4-FFF2-40B4-BE49-F238E27FC236}">
              <a16:creationId xmlns:a16="http://schemas.microsoft.com/office/drawing/2014/main" id="{BE6E3E32-61E3-4E39-A78D-4A2AD6CE2C40}"/>
            </a:ext>
          </a:extLst>
        </xdr:cNvPr>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84</xdr:row>
      <xdr:rowOff>64770</xdr:rowOff>
    </xdr:to>
    <xdr:cxnSp macro="">
      <xdr:nvCxnSpPr>
        <xdr:cNvPr id="445" name="直線コネクタ 444">
          <a:extLst>
            <a:ext uri="{FF2B5EF4-FFF2-40B4-BE49-F238E27FC236}">
              <a16:creationId xmlns:a16="http://schemas.microsoft.com/office/drawing/2014/main" id="{2FCD3414-0797-4DB7-A81A-602D469BC5A7}"/>
            </a:ext>
          </a:extLst>
        </xdr:cNvPr>
        <xdr:cNvCxnSpPr/>
      </xdr:nvCxnSpPr>
      <xdr:spPr>
        <a:xfrm>
          <a:off x="15481300" y="13891261"/>
          <a:ext cx="838200" cy="57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446" name="楕円 445">
          <a:extLst>
            <a:ext uri="{FF2B5EF4-FFF2-40B4-BE49-F238E27FC236}">
              <a16:creationId xmlns:a16="http://schemas.microsoft.com/office/drawing/2014/main" id="{14A46B49-23C8-431E-8176-4FF051EAFC2B}"/>
            </a:ext>
          </a:extLst>
        </xdr:cNvPr>
        <xdr:cNvSpPr/>
      </xdr:nvSpPr>
      <xdr:spPr>
        <a:xfrm>
          <a:off x="14541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xdr:rowOff>
    </xdr:from>
    <xdr:to>
      <xdr:col>81</xdr:col>
      <xdr:colOff>50800</xdr:colOff>
      <xdr:row>81</xdr:row>
      <xdr:rowOff>3811</xdr:rowOff>
    </xdr:to>
    <xdr:cxnSp macro="">
      <xdr:nvCxnSpPr>
        <xdr:cNvPr id="447" name="直線コネクタ 446">
          <a:extLst>
            <a:ext uri="{FF2B5EF4-FFF2-40B4-BE49-F238E27FC236}">
              <a16:creationId xmlns:a16="http://schemas.microsoft.com/office/drawing/2014/main" id="{12A2AD11-B0A7-4CF5-95E6-925C7496D32E}"/>
            </a:ext>
          </a:extLst>
        </xdr:cNvPr>
        <xdr:cNvCxnSpPr/>
      </xdr:nvCxnSpPr>
      <xdr:spPr>
        <a:xfrm>
          <a:off x="14592300" y="13384530"/>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114936</xdr:rowOff>
    </xdr:from>
    <xdr:to>
      <xdr:col>72</xdr:col>
      <xdr:colOff>38100</xdr:colOff>
      <xdr:row>79</xdr:row>
      <xdr:rowOff>45086</xdr:rowOff>
    </xdr:to>
    <xdr:sp macro="" textlink="">
      <xdr:nvSpPr>
        <xdr:cNvPr id="448" name="楕円 447">
          <a:extLst>
            <a:ext uri="{FF2B5EF4-FFF2-40B4-BE49-F238E27FC236}">
              <a16:creationId xmlns:a16="http://schemas.microsoft.com/office/drawing/2014/main" id="{B8FFB022-2543-4D31-BA2B-6929DA5ACEA4}"/>
            </a:ext>
          </a:extLst>
        </xdr:cNvPr>
        <xdr:cNvSpPr/>
      </xdr:nvSpPr>
      <xdr:spPr>
        <a:xfrm>
          <a:off x="136525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11430</xdr:rowOff>
    </xdr:from>
    <xdr:to>
      <xdr:col>76</xdr:col>
      <xdr:colOff>114300</xdr:colOff>
      <xdr:row>78</xdr:row>
      <xdr:rowOff>165736</xdr:rowOff>
    </xdr:to>
    <xdr:cxnSp macro="">
      <xdr:nvCxnSpPr>
        <xdr:cNvPr id="449" name="直線コネクタ 448">
          <a:extLst>
            <a:ext uri="{FF2B5EF4-FFF2-40B4-BE49-F238E27FC236}">
              <a16:creationId xmlns:a16="http://schemas.microsoft.com/office/drawing/2014/main" id="{0A79B7E7-C509-4B81-B748-3E1C1D2459C5}"/>
            </a:ext>
          </a:extLst>
        </xdr:cNvPr>
        <xdr:cNvCxnSpPr/>
      </xdr:nvCxnSpPr>
      <xdr:spPr>
        <a:xfrm flipV="1">
          <a:off x="13703300" y="1338453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450" name="n_1aveValue【消防施設】&#10;有形固定資産減価償却率">
          <a:extLst>
            <a:ext uri="{FF2B5EF4-FFF2-40B4-BE49-F238E27FC236}">
              <a16:creationId xmlns:a16="http://schemas.microsoft.com/office/drawing/2014/main" id="{C8A22E4C-35F2-49F8-B729-983992F746DF}"/>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51" name="n_2aveValue【消防施設】&#10;有形固定資産減価償却率">
          <a:extLst>
            <a:ext uri="{FF2B5EF4-FFF2-40B4-BE49-F238E27FC236}">
              <a16:creationId xmlns:a16="http://schemas.microsoft.com/office/drawing/2014/main" id="{F397F221-5A20-455C-AFBE-89F99D78543C}"/>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52" name="n_3aveValue【消防施設】&#10;有形固定資産減価償却率">
          <a:extLst>
            <a:ext uri="{FF2B5EF4-FFF2-40B4-BE49-F238E27FC236}">
              <a16:creationId xmlns:a16="http://schemas.microsoft.com/office/drawing/2014/main" id="{34BD7D68-7416-423B-8E32-7A5C1775A5E4}"/>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453" name="n_4aveValue【消防施設】&#10;有形固定資産減価償却率">
          <a:extLst>
            <a:ext uri="{FF2B5EF4-FFF2-40B4-BE49-F238E27FC236}">
              <a16:creationId xmlns:a16="http://schemas.microsoft.com/office/drawing/2014/main" id="{1F45B534-0723-4AD9-A24A-A278487A1DAC}"/>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454" name="n_1mainValue【消防施設】&#10;有形固定資産減価償却率">
          <a:extLst>
            <a:ext uri="{FF2B5EF4-FFF2-40B4-BE49-F238E27FC236}">
              <a16:creationId xmlns:a16="http://schemas.microsoft.com/office/drawing/2014/main" id="{D6D6DDA8-7DFD-4A66-9133-450CC2D48DB7}"/>
            </a:ext>
          </a:extLst>
        </xdr:cNvPr>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78757</xdr:rowOff>
    </xdr:from>
    <xdr:ext cx="405111" cy="259045"/>
    <xdr:sp macro="" textlink="">
      <xdr:nvSpPr>
        <xdr:cNvPr id="455" name="n_2mainValue【消防施設】&#10;有形固定資産減価償却率">
          <a:extLst>
            <a:ext uri="{FF2B5EF4-FFF2-40B4-BE49-F238E27FC236}">
              <a16:creationId xmlns:a16="http://schemas.microsoft.com/office/drawing/2014/main" id="{085ADCB3-E790-4F1C-9FD2-947207FC36F0}"/>
            </a:ext>
          </a:extLst>
        </xdr:cNvPr>
        <xdr:cNvSpPr txBox="1"/>
      </xdr:nvSpPr>
      <xdr:spPr>
        <a:xfrm>
          <a:off x="14389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61613</xdr:rowOff>
    </xdr:from>
    <xdr:ext cx="405111" cy="259045"/>
    <xdr:sp macro="" textlink="">
      <xdr:nvSpPr>
        <xdr:cNvPr id="456" name="n_3mainValue【消防施設】&#10;有形固定資産減価償却率">
          <a:extLst>
            <a:ext uri="{FF2B5EF4-FFF2-40B4-BE49-F238E27FC236}">
              <a16:creationId xmlns:a16="http://schemas.microsoft.com/office/drawing/2014/main" id="{42B597F7-F61D-4052-AD2D-83404B324EEA}"/>
            </a:ext>
          </a:extLst>
        </xdr:cNvPr>
        <xdr:cNvSpPr txBox="1"/>
      </xdr:nvSpPr>
      <xdr:spPr>
        <a:xfrm>
          <a:off x="13500744"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7" name="正方形/長方形 456">
          <a:extLst>
            <a:ext uri="{FF2B5EF4-FFF2-40B4-BE49-F238E27FC236}">
              <a16:creationId xmlns:a16="http://schemas.microsoft.com/office/drawing/2014/main" id="{13213CE4-29C1-4354-866B-FDFC8CFF3B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8" name="正方形/長方形 457">
          <a:extLst>
            <a:ext uri="{FF2B5EF4-FFF2-40B4-BE49-F238E27FC236}">
              <a16:creationId xmlns:a16="http://schemas.microsoft.com/office/drawing/2014/main" id="{058FD91D-AD12-4E43-A362-F49FAD1283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9" name="正方形/長方形 458">
          <a:extLst>
            <a:ext uri="{FF2B5EF4-FFF2-40B4-BE49-F238E27FC236}">
              <a16:creationId xmlns:a16="http://schemas.microsoft.com/office/drawing/2014/main" id="{5DC1F877-60AF-4CB4-A4DA-2AD986F41E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0" name="正方形/長方形 459">
          <a:extLst>
            <a:ext uri="{FF2B5EF4-FFF2-40B4-BE49-F238E27FC236}">
              <a16:creationId xmlns:a16="http://schemas.microsoft.com/office/drawing/2014/main" id="{F053B9AE-F2C0-4215-B42D-E5C9E31A27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1" name="正方形/長方形 460">
          <a:extLst>
            <a:ext uri="{FF2B5EF4-FFF2-40B4-BE49-F238E27FC236}">
              <a16:creationId xmlns:a16="http://schemas.microsoft.com/office/drawing/2014/main" id="{2D184AE7-6E3E-4591-93CC-82B77BF698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2" name="正方形/長方形 461">
          <a:extLst>
            <a:ext uri="{FF2B5EF4-FFF2-40B4-BE49-F238E27FC236}">
              <a16:creationId xmlns:a16="http://schemas.microsoft.com/office/drawing/2014/main" id="{E18189C5-3366-4098-B7B2-FA3FF4CA45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3" name="正方形/長方形 462">
          <a:extLst>
            <a:ext uri="{FF2B5EF4-FFF2-40B4-BE49-F238E27FC236}">
              <a16:creationId xmlns:a16="http://schemas.microsoft.com/office/drawing/2014/main" id="{D04A23B7-5C1A-4FD4-BB2F-10DA109353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4" name="正方形/長方形 463">
          <a:extLst>
            <a:ext uri="{FF2B5EF4-FFF2-40B4-BE49-F238E27FC236}">
              <a16:creationId xmlns:a16="http://schemas.microsoft.com/office/drawing/2014/main" id="{0AA29640-223D-4C41-B904-763E6A17B2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5" name="テキスト ボックス 464">
          <a:extLst>
            <a:ext uri="{FF2B5EF4-FFF2-40B4-BE49-F238E27FC236}">
              <a16:creationId xmlns:a16="http://schemas.microsoft.com/office/drawing/2014/main" id="{77ABA8A4-11F9-4A1E-A7F4-351F68A8C1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6" name="直線コネクタ 465">
          <a:extLst>
            <a:ext uri="{FF2B5EF4-FFF2-40B4-BE49-F238E27FC236}">
              <a16:creationId xmlns:a16="http://schemas.microsoft.com/office/drawing/2014/main" id="{3E92594E-AD3B-4028-94C6-F50B79A4C0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7" name="直線コネクタ 466">
          <a:extLst>
            <a:ext uri="{FF2B5EF4-FFF2-40B4-BE49-F238E27FC236}">
              <a16:creationId xmlns:a16="http://schemas.microsoft.com/office/drawing/2014/main" id="{2A66939B-359A-48D0-BB87-8CD57B2AFED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68" name="テキスト ボックス 467">
          <a:extLst>
            <a:ext uri="{FF2B5EF4-FFF2-40B4-BE49-F238E27FC236}">
              <a16:creationId xmlns:a16="http://schemas.microsoft.com/office/drawing/2014/main" id="{098312A8-02AB-4FF5-929B-27F7EFD9FB0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69" name="直線コネクタ 468">
          <a:extLst>
            <a:ext uri="{FF2B5EF4-FFF2-40B4-BE49-F238E27FC236}">
              <a16:creationId xmlns:a16="http://schemas.microsoft.com/office/drawing/2014/main" id="{142289AC-5415-4F8F-8003-A10E533733E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0" name="テキスト ボックス 469">
          <a:extLst>
            <a:ext uri="{FF2B5EF4-FFF2-40B4-BE49-F238E27FC236}">
              <a16:creationId xmlns:a16="http://schemas.microsoft.com/office/drawing/2014/main" id="{AB642D1C-4C9B-4018-A9D9-1366D965B5A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1" name="直線コネクタ 470">
          <a:extLst>
            <a:ext uri="{FF2B5EF4-FFF2-40B4-BE49-F238E27FC236}">
              <a16:creationId xmlns:a16="http://schemas.microsoft.com/office/drawing/2014/main" id="{A9484432-E4CB-4ADA-B9E9-FF655CE48B2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2" name="テキスト ボックス 471">
          <a:extLst>
            <a:ext uri="{FF2B5EF4-FFF2-40B4-BE49-F238E27FC236}">
              <a16:creationId xmlns:a16="http://schemas.microsoft.com/office/drawing/2014/main" id="{04EFD6D9-A2D0-4CB5-80AA-0C0E56ED4B5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3" name="直線コネクタ 472">
          <a:extLst>
            <a:ext uri="{FF2B5EF4-FFF2-40B4-BE49-F238E27FC236}">
              <a16:creationId xmlns:a16="http://schemas.microsoft.com/office/drawing/2014/main" id="{6F449FA3-AB1D-4404-A5FC-E4974E743E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4" name="テキスト ボックス 473">
          <a:extLst>
            <a:ext uri="{FF2B5EF4-FFF2-40B4-BE49-F238E27FC236}">
              <a16:creationId xmlns:a16="http://schemas.microsoft.com/office/drawing/2014/main" id="{E5FF8028-5678-47D3-BE2A-FCA50D4CF7F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5" name="直線コネクタ 474">
          <a:extLst>
            <a:ext uri="{FF2B5EF4-FFF2-40B4-BE49-F238E27FC236}">
              <a16:creationId xmlns:a16="http://schemas.microsoft.com/office/drawing/2014/main" id="{68781606-158B-4922-BF9D-5BCCA0A21F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6" name="テキスト ボックス 475">
          <a:extLst>
            <a:ext uri="{FF2B5EF4-FFF2-40B4-BE49-F238E27FC236}">
              <a16:creationId xmlns:a16="http://schemas.microsoft.com/office/drawing/2014/main" id="{2E2707D5-F8FE-4155-A41B-98002F066A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7" name="【消防施設】&#10;一人当たり面積グラフ枠">
          <a:extLst>
            <a:ext uri="{FF2B5EF4-FFF2-40B4-BE49-F238E27FC236}">
              <a16:creationId xmlns:a16="http://schemas.microsoft.com/office/drawing/2014/main" id="{96EBA33A-45F9-438F-BFC0-9DA346DA396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478" name="直線コネクタ 477">
          <a:extLst>
            <a:ext uri="{FF2B5EF4-FFF2-40B4-BE49-F238E27FC236}">
              <a16:creationId xmlns:a16="http://schemas.microsoft.com/office/drawing/2014/main" id="{711BB1DB-E39F-4740-ABA9-0ADB9F825404}"/>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79" name="【消防施設】&#10;一人当たり面積最小値テキスト">
          <a:extLst>
            <a:ext uri="{FF2B5EF4-FFF2-40B4-BE49-F238E27FC236}">
              <a16:creationId xmlns:a16="http://schemas.microsoft.com/office/drawing/2014/main" id="{64C6BE77-D2CF-41C5-80EB-AD96D2C01C9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80" name="直線コネクタ 479">
          <a:extLst>
            <a:ext uri="{FF2B5EF4-FFF2-40B4-BE49-F238E27FC236}">
              <a16:creationId xmlns:a16="http://schemas.microsoft.com/office/drawing/2014/main" id="{0CEB6088-08B9-4287-8833-C081F6E9A65E}"/>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481" name="【消防施設】&#10;一人当たり面積最大値テキスト">
          <a:extLst>
            <a:ext uri="{FF2B5EF4-FFF2-40B4-BE49-F238E27FC236}">
              <a16:creationId xmlns:a16="http://schemas.microsoft.com/office/drawing/2014/main" id="{AA3B9A70-CB7A-470E-A51C-769947E039B2}"/>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482" name="直線コネクタ 481">
          <a:extLst>
            <a:ext uri="{FF2B5EF4-FFF2-40B4-BE49-F238E27FC236}">
              <a16:creationId xmlns:a16="http://schemas.microsoft.com/office/drawing/2014/main" id="{D3361827-5B4F-4A21-823B-5A102EB49EC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483" name="【消防施設】&#10;一人当たり面積平均値テキスト">
          <a:extLst>
            <a:ext uri="{FF2B5EF4-FFF2-40B4-BE49-F238E27FC236}">
              <a16:creationId xmlns:a16="http://schemas.microsoft.com/office/drawing/2014/main" id="{2CE0B329-0257-4DF2-99B1-199657D80F16}"/>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484" name="フローチャート: 判断 483">
          <a:extLst>
            <a:ext uri="{FF2B5EF4-FFF2-40B4-BE49-F238E27FC236}">
              <a16:creationId xmlns:a16="http://schemas.microsoft.com/office/drawing/2014/main" id="{BBBB1DFC-34E5-4643-BBE1-56E0FAE9ECD2}"/>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85" name="フローチャート: 判断 484">
          <a:extLst>
            <a:ext uri="{FF2B5EF4-FFF2-40B4-BE49-F238E27FC236}">
              <a16:creationId xmlns:a16="http://schemas.microsoft.com/office/drawing/2014/main" id="{B23732AE-E68B-48B4-B76E-B747972C520C}"/>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486" name="フローチャート: 判断 485">
          <a:extLst>
            <a:ext uri="{FF2B5EF4-FFF2-40B4-BE49-F238E27FC236}">
              <a16:creationId xmlns:a16="http://schemas.microsoft.com/office/drawing/2014/main" id="{038BF6D2-2916-404D-A66B-161481A18BC7}"/>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487" name="フローチャート: 判断 486">
          <a:extLst>
            <a:ext uri="{FF2B5EF4-FFF2-40B4-BE49-F238E27FC236}">
              <a16:creationId xmlns:a16="http://schemas.microsoft.com/office/drawing/2014/main" id="{48DC77E9-F323-49F6-B22D-2F8EB711F90A}"/>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488" name="フローチャート: 判断 487">
          <a:extLst>
            <a:ext uri="{FF2B5EF4-FFF2-40B4-BE49-F238E27FC236}">
              <a16:creationId xmlns:a16="http://schemas.microsoft.com/office/drawing/2014/main" id="{9889641F-B0FC-4D8C-8B26-D939415F821B}"/>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BE2DBDFF-C7A4-4FC6-8993-F1292E8996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0E672A92-6BBD-4E62-B976-0E964D6FF8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CE8A0D50-0C96-4DDA-ADA4-514835FBD7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1A3A454E-B49A-46D6-A275-C723242B154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DBAC9E76-7AF2-47E2-8ACD-3AD075354A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494" name="楕円 493">
          <a:extLst>
            <a:ext uri="{FF2B5EF4-FFF2-40B4-BE49-F238E27FC236}">
              <a16:creationId xmlns:a16="http://schemas.microsoft.com/office/drawing/2014/main" id="{A83A958F-BCC0-4324-8A8A-ACF0A60F3D4B}"/>
            </a:ext>
          </a:extLst>
        </xdr:cNvPr>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164609</xdr:rowOff>
    </xdr:from>
    <xdr:ext cx="469744" cy="259045"/>
    <xdr:sp macro="" textlink="">
      <xdr:nvSpPr>
        <xdr:cNvPr id="495" name="【消防施設】&#10;一人当たり面積該当値テキスト">
          <a:extLst>
            <a:ext uri="{FF2B5EF4-FFF2-40B4-BE49-F238E27FC236}">
              <a16:creationId xmlns:a16="http://schemas.microsoft.com/office/drawing/2014/main" id="{90EA210B-591D-42F1-9B71-60C82FB8C9F7}"/>
            </a:ext>
          </a:extLst>
        </xdr:cNvPr>
        <xdr:cNvSpPr txBox="1"/>
      </xdr:nvSpPr>
      <xdr:spPr>
        <a:xfrm>
          <a:off x="22199600"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21589</xdr:rowOff>
    </xdr:from>
    <xdr:to>
      <xdr:col>112</xdr:col>
      <xdr:colOff>38100</xdr:colOff>
      <xdr:row>84</xdr:row>
      <xdr:rowOff>123189</xdr:rowOff>
    </xdr:to>
    <xdr:sp macro="" textlink="">
      <xdr:nvSpPr>
        <xdr:cNvPr id="496" name="楕円 495">
          <a:extLst>
            <a:ext uri="{FF2B5EF4-FFF2-40B4-BE49-F238E27FC236}">
              <a16:creationId xmlns:a16="http://schemas.microsoft.com/office/drawing/2014/main" id="{6BD8213D-A4A6-4002-8E55-E543D4850701}"/>
            </a:ext>
          </a:extLst>
        </xdr:cNvPr>
        <xdr:cNvSpPr/>
      </xdr:nvSpPr>
      <xdr:spPr>
        <a:xfrm>
          <a:off x="2127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72389</xdr:rowOff>
    </xdr:to>
    <xdr:cxnSp macro="">
      <xdr:nvCxnSpPr>
        <xdr:cNvPr id="497" name="直線コネクタ 496">
          <a:extLst>
            <a:ext uri="{FF2B5EF4-FFF2-40B4-BE49-F238E27FC236}">
              <a16:creationId xmlns:a16="http://schemas.microsoft.com/office/drawing/2014/main" id="{CAF2672D-5676-4C90-8B2E-4FA13049A695}"/>
            </a:ext>
          </a:extLst>
        </xdr:cNvPr>
        <xdr:cNvCxnSpPr/>
      </xdr:nvCxnSpPr>
      <xdr:spPr>
        <a:xfrm flipV="1">
          <a:off x="21323300" y="1446733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55880</xdr:rowOff>
    </xdr:from>
    <xdr:to>
      <xdr:col>107</xdr:col>
      <xdr:colOff>101600</xdr:colOff>
      <xdr:row>81</xdr:row>
      <xdr:rowOff>157480</xdr:rowOff>
    </xdr:to>
    <xdr:sp macro="" textlink="">
      <xdr:nvSpPr>
        <xdr:cNvPr id="498" name="楕円 497">
          <a:extLst>
            <a:ext uri="{FF2B5EF4-FFF2-40B4-BE49-F238E27FC236}">
              <a16:creationId xmlns:a16="http://schemas.microsoft.com/office/drawing/2014/main" id="{93BC12A2-BED1-4A9C-AAD9-0E9E4E20A06E}"/>
            </a:ext>
          </a:extLst>
        </xdr:cNvPr>
        <xdr:cNvSpPr/>
      </xdr:nvSpPr>
      <xdr:spPr>
        <a:xfrm>
          <a:off x="2038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106680</xdr:rowOff>
    </xdr:from>
    <xdr:to>
      <xdr:col>111</xdr:col>
      <xdr:colOff>177800</xdr:colOff>
      <xdr:row>84</xdr:row>
      <xdr:rowOff>72389</xdr:rowOff>
    </xdr:to>
    <xdr:cxnSp macro="">
      <xdr:nvCxnSpPr>
        <xdr:cNvPr id="499" name="直線コネクタ 498">
          <a:extLst>
            <a:ext uri="{FF2B5EF4-FFF2-40B4-BE49-F238E27FC236}">
              <a16:creationId xmlns:a16="http://schemas.microsoft.com/office/drawing/2014/main" id="{0A2311C8-0F0C-4713-AC86-2C9EEF71C4DB}"/>
            </a:ext>
          </a:extLst>
        </xdr:cNvPr>
        <xdr:cNvCxnSpPr/>
      </xdr:nvCxnSpPr>
      <xdr:spPr>
        <a:xfrm>
          <a:off x="20434300" y="13994130"/>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81026</xdr:rowOff>
    </xdr:from>
    <xdr:to>
      <xdr:col>102</xdr:col>
      <xdr:colOff>165100</xdr:colOff>
      <xdr:row>82</xdr:row>
      <xdr:rowOff>11176</xdr:rowOff>
    </xdr:to>
    <xdr:sp macro="" textlink="">
      <xdr:nvSpPr>
        <xdr:cNvPr id="500" name="楕円 499">
          <a:extLst>
            <a:ext uri="{FF2B5EF4-FFF2-40B4-BE49-F238E27FC236}">
              <a16:creationId xmlns:a16="http://schemas.microsoft.com/office/drawing/2014/main" id="{D6A84AC4-ACD7-4C00-84AB-106D27A6BF69}"/>
            </a:ext>
          </a:extLst>
        </xdr:cNvPr>
        <xdr:cNvSpPr/>
      </xdr:nvSpPr>
      <xdr:spPr>
        <a:xfrm>
          <a:off x="19494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106680</xdr:rowOff>
    </xdr:from>
    <xdr:to>
      <xdr:col>107</xdr:col>
      <xdr:colOff>50800</xdr:colOff>
      <xdr:row>81</xdr:row>
      <xdr:rowOff>131826</xdr:rowOff>
    </xdr:to>
    <xdr:cxnSp macro="">
      <xdr:nvCxnSpPr>
        <xdr:cNvPr id="501" name="直線コネクタ 500">
          <a:extLst>
            <a:ext uri="{FF2B5EF4-FFF2-40B4-BE49-F238E27FC236}">
              <a16:creationId xmlns:a16="http://schemas.microsoft.com/office/drawing/2014/main" id="{5C3273CF-BA0E-4DC5-A621-6C810F4B3BF4}"/>
            </a:ext>
          </a:extLst>
        </xdr:cNvPr>
        <xdr:cNvCxnSpPr/>
      </xdr:nvCxnSpPr>
      <xdr:spPr>
        <a:xfrm flipV="1">
          <a:off x="19545300" y="139941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02" name="n_1aveValue【消防施設】&#10;一人当たり面積">
          <a:extLst>
            <a:ext uri="{FF2B5EF4-FFF2-40B4-BE49-F238E27FC236}">
              <a16:creationId xmlns:a16="http://schemas.microsoft.com/office/drawing/2014/main" id="{D618759A-9206-42A4-8D6F-9BBCFA768E94}"/>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503" name="n_2aveValue【消防施設】&#10;一人当たり面積">
          <a:extLst>
            <a:ext uri="{FF2B5EF4-FFF2-40B4-BE49-F238E27FC236}">
              <a16:creationId xmlns:a16="http://schemas.microsoft.com/office/drawing/2014/main" id="{5B8E8AA6-3F51-4755-BE8F-969156C5F0EC}"/>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61740</xdr:rowOff>
    </xdr:from>
    <xdr:ext cx="469744" cy="259045"/>
    <xdr:sp macro="" textlink="">
      <xdr:nvSpPr>
        <xdr:cNvPr id="504" name="n_3aveValue【消防施設】&#10;一人当たり面積">
          <a:extLst>
            <a:ext uri="{FF2B5EF4-FFF2-40B4-BE49-F238E27FC236}">
              <a16:creationId xmlns:a16="http://schemas.microsoft.com/office/drawing/2014/main" id="{11EEF9F3-211D-42F9-814F-F6167E5805E1}"/>
            </a:ext>
          </a:extLst>
        </xdr:cNvPr>
        <xdr:cNvSpPr txBox="1"/>
      </xdr:nvSpPr>
      <xdr:spPr>
        <a:xfrm>
          <a:off x="193104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505" name="n_4aveValue【消防施設】&#10;一人当たり面積">
          <a:extLst>
            <a:ext uri="{FF2B5EF4-FFF2-40B4-BE49-F238E27FC236}">
              <a16:creationId xmlns:a16="http://schemas.microsoft.com/office/drawing/2014/main" id="{169A9EA6-5300-4A74-AC32-035C088C7816}"/>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114316</xdr:rowOff>
    </xdr:from>
    <xdr:ext cx="469744" cy="259045"/>
    <xdr:sp macro="" textlink="">
      <xdr:nvSpPr>
        <xdr:cNvPr id="506" name="n_1mainValue【消防施設】&#10;一人当たり面積">
          <a:extLst>
            <a:ext uri="{FF2B5EF4-FFF2-40B4-BE49-F238E27FC236}">
              <a16:creationId xmlns:a16="http://schemas.microsoft.com/office/drawing/2014/main" id="{E318734E-FA0D-4665-B6D5-D7A400191C02}"/>
            </a:ext>
          </a:extLst>
        </xdr:cNvPr>
        <xdr:cNvSpPr txBox="1"/>
      </xdr:nvSpPr>
      <xdr:spPr>
        <a:xfrm>
          <a:off x="21075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2557</xdr:rowOff>
    </xdr:from>
    <xdr:ext cx="469744" cy="259045"/>
    <xdr:sp macro="" textlink="">
      <xdr:nvSpPr>
        <xdr:cNvPr id="507" name="n_2mainValue【消防施設】&#10;一人当たり面積">
          <a:extLst>
            <a:ext uri="{FF2B5EF4-FFF2-40B4-BE49-F238E27FC236}">
              <a16:creationId xmlns:a16="http://schemas.microsoft.com/office/drawing/2014/main" id="{5C27644C-1791-418C-8F5F-DFDD783704F9}"/>
            </a:ext>
          </a:extLst>
        </xdr:cNvPr>
        <xdr:cNvSpPr txBox="1"/>
      </xdr:nvSpPr>
      <xdr:spPr>
        <a:xfrm>
          <a:off x="201994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27703</xdr:rowOff>
    </xdr:from>
    <xdr:ext cx="469744" cy="259045"/>
    <xdr:sp macro="" textlink="">
      <xdr:nvSpPr>
        <xdr:cNvPr id="508" name="n_3mainValue【消防施設】&#10;一人当たり面積">
          <a:extLst>
            <a:ext uri="{FF2B5EF4-FFF2-40B4-BE49-F238E27FC236}">
              <a16:creationId xmlns:a16="http://schemas.microsoft.com/office/drawing/2014/main" id="{98AB7A5A-C89D-4A22-8669-D569D49F304B}"/>
            </a:ext>
          </a:extLst>
        </xdr:cNvPr>
        <xdr:cNvSpPr txBox="1"/>
      </xdr:nvSpPr>
      <xdr:spPr>
        <a:xfrm>
          <a:off x="19310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14CB9D5C-6C31-4245-8BDD-FDFA6F3886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id="{5EA75C5A-A788-4C22-AFD5-B23238C6E6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id="{608FFDA9-C897-482C-81E1-6A5C1227F2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id="{2B843B65-F24D-4C8C-A3BA-2A73668263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id="{B7E97B44-C3FC-4705-A07E-E90B5B1550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id="{74D79274-8B03-4DA5-8A4B-A276B19733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id="{0BFC5E08-E9A2-47DD-A217-38FBF26B75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id="{38D08B1B-705B-4CE9-A232-8F1DA1FBDE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a:extLst>
            <a:ext uri="{FF2B5EF4-FFF2-40B4-BE49-F238E27FC236}">
              <a16:creationId xmlns:a16="http://schemas.microsoft.com/office/drawing/2014/main" id="{E02D75EC-D963-40D8-851B-91703C0DC0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id="{099218AF-DA44-409B-B6B2-C1EF356291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9" name="テキスト ボックス 518">
          <a:extLst>
            <a:ext uri="{FF2B5EF4-FFF2-40B4-BE49-F238E27FC236}">
              <a16:creationId xmlns:a16="http://schemas.microsoft.com/office/drawing/2014/main" id="{459173C8-8B70-4633-A34D-6F1368393D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a:extLst>
            <a:ext uri="{FF2B5EF4-FFF2-40B4-BE49-F238E27FC236}">
              <a16:creationId xmlns:a16="http://schemas.microsoft.com/office/drawing/2014/main" id="{F0945427-87F0-4CE4-B88C-6A262401D0E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1" name="テキスト ボックス 520">
          <a:extLst>
            <a:ext uri="{FF2B5EF4-FFF2-40B4-BE49-F238E27FC236}">
              <a16:creationId xmlns:a16="http://schemas.microsoft.com/office/drawing/2014/main" id="{8A3EA38A-4BF6-4AE8-AC83-5204C57C46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a:extLst>
            <a:ext uri="{FF2B5EF4-FFF2-40B4-BE49-F238E27FC236}">
              <a16:creationId xmlns:a16="http://schemas.microsoft.com/office/drawing/2014/main" id="{D619F533-3709-4375-8A35-364647B213F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a:extLst>
            <a:ext uri="{FF2B5EF4-FFF2-40B4-BE49-F238E27FC236}">
              <a16:creationId xmlns:a16="http://schemas.microsoft.com/office/drawing/2014/main" id="{B9CD06B6-08B2-4DEA-A7AB-E2B53517ACE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a:extLst>
            <a:ext uri="{FF2B5EF4-FFF2-40B4-BE49-F238E27FC236}">
              <a16:creationId xmlns:a16="http://schemas.microsoft.com/office/drawing/2014/main" id="{922490FC-128B-4E7C-A8E6-D65CDB88B7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a:extLst>
            <a:ext uri="{FF2B5EF4-FFF2-40B4-BE49-F238E27FC236}">
              <a16:creationId xmlns:a16="http://schemas.microsoft.com/office/drawing/2014/main" id="{46A63D9A-606D-48D0-8B8F-5FA6A7CFA4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a:extLst>
            <a:ext uri="{FF2B5EF4-FFF2-40B4-BE49-F238E27FC236}">
              <a16:creationId xmlns:a16="http://schemas.microsoft.com/office/drawing/2014/main" id="{64312D0E-DF13-4AB2-AFD1-5AEAA77926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a:extLst>
            <a:ext uri="{FF2B5EF4-FFF2-40B4-BE49-F238E27FC236}">
              <a16:creationId xmlns:a16="http://schemas.microsoft.com/office/drawing/2014/main" id="{3E3FF2FA-8CC6-4ADC-825E-CBE4D811E1B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a:extLst>
            <a:ext uri="{FF2B5EF4-FFF2-40B4-BE49-F238E27FC236}">
              <a16:creationId xmlns:a16="http://schemas.microsoft.com/office/drawing/2014/main" id="{DF0E6461-8D7D-496B-AF31-0198AF4BC49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a:extLst>
            <a:ext uri="{FF2B5EF4-FFF2-40B4-BE49-F238E27FC236}">
              <a16:creationId xmlns:a16="http://schemas.microsoft.com/office/drawing/2014/main" id="{7B03CF58-876A-47B4-B2C9-AE3372A486A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a:extLst>
            <a:ext uri="{FF2B5EF4-FFF2-40B4-BE49-F238E27FC236}">
              <a16:creationId xmlns:a16="http://schemas.microsoft.com/office/drawing/2014/main" id="{B873265F-ED42-493F-B4E0-01E24604CA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1" name="テキスト ボックス 530">
          <a:extLst>
            <a:ext uri="{FF2B5EF4-FFF2-40B4-BE49-F238E27FC236}">
              <a16:creationId xmlns:a16="http://schemas.microsoft.com/office/drawing/2014/main" id="{9AE2DF7C-5C67-4A2F-900E-B22AE0F52C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a:extLst>
            <a:ext uri="{FF2B5EF4-FFF2-40B4-BE49-F238E27FC236}">
              <a16:creationId xmlns:a16="http://schemas.microsoft.com/office/drawing/2014/main" id="{11FF5E82-EA2C-4E36-8D01-BC3C7CD352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id="{9556CDCD-43BD-40F0-9E29-8027495DC8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34" name="直線コネクタ 533">
          <a:extLst>
            <a:ext uri="{FF2B5EF4-FFF2-40B4-BE49-F238E27FC236}">
              <a16:creationId xmlns:a16="http://schemas.microsoft.com/office/drawing/2014/main" id="{65118E87-6725-48AF-9F59-0DCAC4D8019E}"/>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35" name="【庁舎】&#10;有形固定資産減価償却率最小値テキスト">
          <a:extLst>
            <a:ext uri="{FF2B5EF4-FFF2-40B4-BE49-F238E27FC236}">
              <a16:creationId xmlns:a16="http://schemas.microsoft.com/office/drawing/2014/main" id="{381272F2-8A57-4681-AFE9-1D32B6945C46}"/>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36" name="直線コネクタ 535">
          <a:extLst>
            <a:ext uri="{FF2B5EF4-FFF2-40B4-BE49-F238E27FC236}">
              <a16:creationId xmlns:a16="http://schemas.microsoft.com/office/drawing/2014/main" id="{BE2678C2-7992-499A-8204-F0B1786D2E6A}"/>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37" name="【庁舎】&#10;有形固定資産減価償却率最大値テキスト">
          <a:extLst>
            <a:ext uri="{FF2B5EF4-FFF2-40B4-BE49-F238E27FC236}">
              <a16:creationId xmlns:a16="http://schemas.microsoft.com/office/drawing/2014/main" id="{F4122D5E-2CCB-40F2-A3E2-E60EF4C092A4}"/>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38" name="直線コネクタ 537">
          <a:extLst>
            <a:ext uri="{FF2B5EF4-FFF2-40B4-BE49-F238E27FC236}">
              <a16:creationId xmlns:a16="http://schemas.microsoft.com/office/drawing/2014/main" id="{6FF1C73E-9245-43AB-B5B4-64E7032168AD}"/>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39" name="【庁舎】&#10;有形固定資産減価償却率平均値テキスト">
          <a:extLst>
            <a:ext uri="{FF2B5EF4-FFF2-40B4-BE49-F238E27FC236}">
              <a16:creationId xmlns:a16="http://schemas.microsoft.com/office/drawing/2014/main" id="{FDCC1D6E-2C8F-4588-A3E5-C0AACA681483}"/>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40" name="フローチャート: 判断 539">
          <a:extLst>
            <a:ext uri="{FF2B5EF4-FFF2-40B4-BE49-F238E27FC236}">
              <a16:creationId xmlns:a16="http://schemas.microsoft.com/office/drawing/2014/main" id="{C0BF7A50-1AC1-4347-8D6D-809E105F6C4A}"/>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41" name="フローチャート: 判断 540">
          <a:extLst>
            <a:ext uri="{FF2B5EF4-FFF2-40B4-BE49-F238E27FC236}">
              <a16:creationId xmlns:a16="http://schemas.microsoft.com/office/drawing/2014/main" id="{C9C0F8D3-5E49-4560-BDD6-3E43B718410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42" name="フローチャート: 判断 541">
          <a:extLst>
            <a:ext uri="{FF2B5EF4-FFF2-40B4-BE49-F238E27FC236}">
              <a16:creationId xmlns:a16="http://schemas.microsoft.com/office/drawing/2014/main" id="{B211E477-D243-491D-8C2A-6C6A15BBC5F5}"/>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43" name="フローチャート: 判断 542">
          <a:extLst>
            <a:ext uri="{FF2B5EF4-FFF2-40B4-BE49-F238E27FC236}">
              <a16:creationId xmlns:a16="http://schemas.microsoft.com/office/drawing/2014/main" id="{965FEECF-7E10-4CDF-9911-0CF192BFB08D}"/>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44" name="フローチャート: 判断 543">
          <a:extLst>
            <a:ext uri="{FF2B5EF4-FFF2-40B4-BE49-F238E27FC236}">
              <a16:creationId xmlns:a16="http://schemas.microsoft.com/office/drawing/2014/main" id="{62138C24-3E33-402C-8B10-7D0FCAB4EC7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BF389E04-B9B6-4004-88EB-2FCAE7FE7C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E018D3CF-BA04-4E9C-B7B0-1E05D78960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F36AA36D-EC96-49CD-A6C6-02BBC9EC1D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E4385A63-5987-4E52-BB0F-6344C654FD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7BCFC310-7B53-43D8-96D9-B3E101EA07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550" name="楕円 549">
          <a:extLst>
            <a:ext uri="{FF2B5EF4-FFF2-40B4-BE49-F238E27FC236}">
              <a16:creationId xmlns:a16="http://schemas.microsoft.com/office/drawing/2014/main" id="{096F8980-2FE0-47AD-8A40-C4897A67CE05}"/>
            </a:ext>
          </a:extLst>
        </xdr:cNvPr>
        <xdr:cNvSpPr/>
      </xdr:nvSpPr>
      <xdr:spPr>
        <a:xfrm>
          <a:off x="16268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70775</xdr:rowOff>
    </xdr:from>
    <xdr:ext cx="405111" cy="259045"/>
    <xdr:sp macro="" textlink="">
      <xdr:nvSpPr>
        <xdr:cNvPr id="551" name="【庁舎】&#10;有形固定資産減価償却率該当値テキスト">
          <a:extLst>
            <a:ext uri="{FF2B5EF4-FFF2-40B4-BE49-F238E27FC236}">
              <a16:creationId xmlns:a16="http://schemas.microsoft.com/office/drawing/2014/main" id="{B09AA4EC-4532-4EA2-8B7A-56F772A3C67E}"/>
            </a:ext>
          </a:extLst>
        </xdr:cNvPr>
        <xdr:cNvSpPr txBox="1"/>
      </xdr:nvSpPr>
      <xdr:spPr>
        <a:xfrm>
          <a:off x="16357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5806</xdr:rowOff>
    </xdr:from>
    <xdr:to>
      <xdr:col>81</xdr:col>
      <xdr:colOff>101600</xdr:colOff>
      <xdr:row>104</xdr:row>
      <xdr:rowOff>107406</xdr:rowOff>
    </xdr:to>
    <xdr:sp macro="" textlink="">
      <xdr:nvSpPr>
        <xdr:cNvPr id="552" name="楕円 551">
          <a:extLst>
            <a:ext uri="{FF2B5EF4-FFF2-40B4-BE49-F238E27FC236}">
              <a16:creationId xmlns:a16="http://schemas.microsoft.com/office/drawing/2014/main" id="{479F3E33-87FD-462E-8BC0-B638280BDE2C}"/>
            </a:ext>
          </a:extLst>
        </xdr:cNvPr>
        <xdr:cNvSpPr/>
      </xdr:nvSpPr>
      <xdr:spPr>
        <a:xfrm>
          <a:off x="15430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56606</xdr:rowOff>
    </xdr:from>
    <xdr:to>
      <xdr:col>85</xdr:col>
      <xdr:colOff>127000</xdr:colOff>
      <xdr:row>104</xdr:row>
      <xdr:rowOff>143148</xdr:rowOff>
    </xdr:to>
    <xdr:cxnSp macro="">
      <xdr:nvCxnSpPr>
        <xdr:cNvPr id="553" name="直線コネクタ 552">
          <a:extLst>
            <a:ext uri="{FF2B5EF4-FFF2-40B4-BE49-F238E27FC236}">
              <a16:creationId xmlns:a16="http://schemas.microsoft.com/office/drawing/2014/main" id="{9E2A5203-CBFC-48BA-AC7A-568EA719D552}"/>
            </a:ext>
          </a:extLst>
        </xdr:cNvPr>
        <xdr:cNvCxnSpPr/>
      </xdr:nvCxnSpPr>
      <xdr:spPr>
        <a:xfrm>
          <a:off x="15481300" y="17887406"/>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159294</xdr:rowOff>
    </xdr:from>
    <xdr:to>
      <xdr:col>76</xdr:col>
      <xdr:colOff>165100</xdr:colOff>
      <xdr:row>104</xdr:row>
      <xdr:rowOff>89444</xdr:rowOff>
    </xdr:to>
    <xdr:sp macro="" textlink="">
      <xdr:nvSpPr>
        <xdr:cNvPr id="554" name="楕円 553">
          <a:extLst>
            <a:ext uri="{FF2B5EF4-FFF2-40B4-BE49-F238E27FC236}">
              <a16:creationId xmlns:a16="http://schemas.microsoft.com/office/drawing/2014/main" id="{BBBD993D-B6CB-4E78-AB92-EF285C25790B}"/>
            </a:ext>
          </a:extLst>
        </xdr:cNvPr>
        <xdr:cNvSpPr/>
      </xdr:nvSpPr>
      <xdr:spPr>
        <a:xfrm>
          <a:off x="14541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38644</xdr:rowOff>
    </xdr:from>
    <xdr:to>
      <xdr:col>81</xdr:col>
      <xdr:colOff>50800</xdr:colOff>
      <xdr:row>104</xdr:row>
      <xdr:rowOff>56606</xdr:rowOff>
    </xdr:to>
    <xdr:cxnSp macro="">
      <xdr:nvCxnSpPr>
        <xdr:cNvPr id="555" name="直線コネクタ 554">
          <a:extLst>
            <a:ext uri="{FF2B5EF4-FFF2-40B4-BE49-F238E27FC236}">
              <a16:creationId xmlns:a16="http://schemas.microsoft.com/office/drawing/2014/main" id="{9071C2E0-B9F3-4C71-A83F-378DC6B1353D}"/>
            </a:ext>
          </a:extLst>
        </xdr:cNvPr>
        <xdr:cNvCxnSpPr/>
      </xdr:nvCxnSpPr>
      <xdr:spPr>
        <a:xfrm>
          <a:off x="14592300" y="178694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147864</xdr:rowOff>
    </xdr:from>
    <xdr:to>
      <xdr:col>72</xdr:col>
      <xdr:colOff>38100</xdr:colOff>
      <xdr:row>104</xdr:row>
      <xdr:rowOff>78014</xdr:rowOff>
    </xdr:to>
    <xdr:sp macro="" textlink="">
      <xdr:nvSpPr>
        <xdr:cNvPr id="556" name="楕円 555">
          <a:extLst>
            <a:ext uri="{FF2B5EF4-FFF2-40B4-BE49-F238E27FC236}">
              <a16:creationId xmlns:a16="http://schemas.microsoft.com/office/drawing/2014/main" id="{DF112955-B32C-486B-9E00-9A4BDA4FAC90}"/>
            </a:ext>
          </a:extLst>
        </xdr:cNvPr>
        <xdr:cNvSpPr/>
      </xdr:nvSpPr>
      <xdr:spPr>
        <a:xfrm>
          <a:off x="1365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104</xdr:row>
      <xdr:rowOff>38644</xdr:rowOff>
    </xdr:to>
    <xdr:cxnSp macro="">
      <xdr:nvCxnSpPr>
        <xdr:cNvPr id="557" name="直線コネクタ 556">
          <a:extLst>
            <a:ext uri="{FF2B5EF4-FFF2-40B4-BE49-F238E27FC236}">
              <a16:creationId xmlns:a16="http://schemas.microsoft.com/office/drawing/2014/main" id="{CCECA82E-1F71-4170-80BE-1EB265D1A716}"/>
            </a:ext>
          </a:extLst>
        </xdr:cNvPr>
        <xdr:cNvCxnSpPr/>
      </xdr:nvCxnSpPr>
      <xdr:spPr>
        <a:xfrm>
          <a:off x="13703300" y="178580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58" name="n_1aveValue【庁舎】&#10;有形固定資産減価償却率">
          <a:extLst>
            <a:ext uri="{FF2B5EF4-FFF2-40B4-BE49-F238E27FC236}">
              <a16:creationId xmlns:a16="http://schemas.microsoft.com/office/drawing/2014/main" id="{25580554-51D4-4285-8EEE-D44F3F8A8003}"/>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59" name="n_2aveValue【庁舎】&#10;有形固定資産減価償却率">
          <a:extLst>
            <a:ext uri="{FF2B5EF4-FFF2-40B4-BE49-F238E27FC236}">
              <a16:creationId xmlns:a16="http://schemas.microsoft.com/office/drawing/2014/main" id="{DAA0462A-E616-42D9-8C74-5830EB157D1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560" name="n_3aveValue【庁舎】&#10;有形固定資産減価償却率">
          <a:extLst>
            <a:ext uri="{FF2B5EF4-FFF2-40B4-BE49-F238E27FC236}">
              <a16:creationId xmlns:a16="http://schemas.microsoft.com/office/drawing/2014/main" id="{5337CD6C-F868-4CBD-8EBC-9B8706F689CA}"/>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61" name="n_4aveValue【庁舎】&#10;有形固定資産減価償却率">
          <a:extLst>
            <a:ext uri="{FF2B5EF4-FFF2-40B4-BE49-F238E27FC236}">
              <a16:creationId xmlns:a16="http://schemas.microsoft.com/office/drawing/2014/main" id="{D619E5E6-335D-47B9-B0FA-41A70D9E048E}"/>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123933</xdr:rowOff>
    </xdr:from>
    <xdr:ext cx="405111" cy="259045"/>
    <xdr:sp macro="" textlink="">
      <xdr:nvSpPr>
        <xdr:cNvPr id="562" name="n_1mainValue【庁舎】&#10;有形固定資産減価償却率">
          <a:extLst>
            <a:ext uri="{FF2B5EF4-FFF2-40B4-BE49-F238E27FC236}">
              <a16:creationId xmlns:a16="http://schemas.microsoft.com/office/drawing/2014/main" id="{CCFE6E0B-0CD0-4F12-BE85-8A3DC8C5EE73}"/>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105971</xdr:rowOff>
    </xdr:from>
    <xdr:ext cx="405111" cy="259045"/>
    <xdr:sp macro="" textlink="">
      <xdr:nvSpPr>
        <xdr:cNvPr id="563" name="n_2mainValue【庁舎】&#10;有形固定資産減価償却率">
          <a:extLst>
            <a:ext uri="{FF2B5EF4-FFF2-40B4-BE49-F238E27FC236}">
              <a16:creationId xmlns:a16="http://schemas.microsoft.com/office/drawing/2014/main" id="{8ED0D4C4-49BE-4B72-BD1E-A093B8A14E78}"/>
            </a:ext>
          </a:extLst>
        </xdr:cNvPr>
        <xdr:cNvSpPr txBox="1"/>
      </xdr:nvSpPr>
      <xdr:spPr>
        <a:xfrm>
          <a:off x="14389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94541</xdr:rowOff>
    </xdr:from>
    <xdr:ext cx="405111" cy="259045"/>
    <xdr:sp macro="" textlink="">
      <xdr:nvSpPr>
        <xdr:cNvPr id="564" name="n_3mainValue【庁舎】&#10;有形固定資産減価償却率">
          <a:extLst>
            <a:ext uri="{FF2B5EF4-FFF2-40B4-BE49-F238E27FC236}">
              <a16:creationId xmlns:a16="http://schemas.microsoft.com/office/drawing/2014/main" id="{195C2E25-0FFC-4FF9-98C3-D1690AEEE9A4}"/>
            </a:ext>
          </a:extLst>
        </xdr:cNvPr>
        <xdr:cNvSpPr txBox="1"/>
      </xdr:nvSpPr>
      <xdr:spPr>
        <a:xfrm>
          <a:off x="13500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id="{8233AECC-DEA3-4A46-B78C-4155C2D002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id="{7682045A-A5E3-4771-ADB5-16826060C5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id="{803E33EB-41D0-4218-BA7F-13F70FC349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id="{B18E8FBC-9938-4789-9828-363C76E926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id="{553AFC80-0889-41EF-ACD1-BFEB2FA7A0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id="{30E11E54-FB76-4938-9356-FD751D8670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id="{6D43A4A6-417A-4F76-A255-A87742DE86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id="{D83758FC-10B3-4144-B786-A4BF3D2130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a:extLst>
            <a:ext uri="{FF2B5EF4-FFF2-40B4-BE49-F238E27FC236}">
              <a16:creationId xmlns:a16="http://schemas.microsoft.com/office/drawing/2014/main" id="{6C0F95B6-206F-49C0-8024-D8802524F7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id="{B72210A0-AA92-4C95-B1E3-455F2ED16F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5" name="テキスト ボックス 574">
          <a:extLst>
            <a:ext uri="{FF2B5EF4-FFF2-40B4-BE49-F238E27FC236}">
              <a16:creationId xmlns:a16="http://schemas.microsoft.com/office/drawing/2014/main" id="{9CC21A11-5507-419A-96CA-6E772E7DA76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76" name="直線コネクタ 575">
          <a:extLst>
            <a:ext uri="{FF2B5EF4-FFF2-40B4-BE49-F238E27FC236}">
              <a16:creationId xmlns:a16="http://schemas.microsoft.com/office/drawing/2014/main" id="{B37806EB-2109-4409-8637-4CFC9EF2D3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7" name="テキスト ボックス 576">
          <a:extLst>
            <a:ext uri="{FF2B5EF4-FFF2-40B4-BE49-F238E27FC236}">
              <a16:creationId xmlns:a16="http://schemas.microsoft.com/office/drawing/2014/main" id="{BA40703A-6398-4190-AB62-8681B621C39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8" name="直線コネクタ 577">
          <a:extLst>
            <a:ext uri="{FF2B5EF4-FFF2-40B4-BE49-F238E27FC236}">
              <a16:creationId xmlns:a16="http://schemas.microsoft.com/office/drawing/2014/main" id="{3C284A3F-3E30-414F-82EE-6CEE4580FBB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9" name="テキスト ボックス 578">
          <a:extLst>
            <a:ext uri="{FF2B5EF4-FFF2-40B4-BE49-F238E27FC236}">
              <a16:creationId xmlns:a16="http://schemas.microsoft.com/office/drawing/2014/main" id="{7228E752-C239-43CF-82DD-7F6C3ACF7C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0" name="直線コネクタ 579">
          <a:extLst>
            <a:ext uri="{FF2B5EF4-FFF2-40B4-BE49-F238E27FC236}">
              <a16:creationId xmlns:a16="http://schemas.microsoft.com/office/drawing/2014/main" id="{D3820403-7E2B-4022-9539-FBD26581AD9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1" name="テキスト ボックス 580">
          <a:extLst>
            <a:ext uri="{FF2B5EF4-FFF2-40B4-BE49-F238E27FC236}">
              <a16:creationId xmlns:a16="http://schemas.microsoft.com/office/drawing/2014/main" id="{A0B790D3-846E-47CF-A76B-54B1AD53B8B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2" name="直線コネクタ 581">
          <a:extLst>
            <a:ext uri="{FF2B5EF4-FFF2-40B4-BE49-F238E27FC236}">
              <a16:creationId xmlns:a16="http://schemas.microsoft.com/office/drawing/2014/main" id="{B5A79E1C-56E1-40A5-B139-ED871F4E79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3" name="テキスト ボックス 582">
          <a:extLst>
            <a:ext uri="{FF2B5EF4-FFF2-40B4-BE49-F238E27FC236}">
              <a16:creationId xmlns:a16="http://schemas.microsoft.com/office/drawing/2014/main" id="{94DEFC71-9A04-4341-9ABF-8ABD25BE2B7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4" name="直線コネクタ 583">
          <a:extLst>
            <a:ext uri="{FF2B5EF4-FFF2-40B4-BE49-F238E27FC236}">
              <a16:creationId xmlns:a16="http://schemas.microsoft.com/office/drawing/2014/main" id="{B638CDB9-8F9C-4AA6-BEDD-D706D1F6332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5" name="テキスト ボックス 584">
          <a:extLst>
            <a:ext uri="{FF2B5EF4-FFF2-40B4-BE49-F238E27FC236}">
              <a16:creationId xmlns:a16="http://schemas.microsoft.com/office/drawing/2014/main" id="{890D56D4-16F6-4215-B6FA-0B23876ABA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E08E451E-A138-44C8-A756-80637A1344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5FF83194-1314-4403-AFE1-CFBA4FF374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id="{4DAA276E-6950-4C90-942E-890C76C1E7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89" name="直線コネクタ 588">
          <a:extLst>
            <a:ext uri="{FF2B5EF4-FFF2-40B4-BE49-F238E27FC236}">
              <a16:creationId xmlns:a16="http://schemas.microsoft.com/office/drawing/2014/main" id="{F840B1F8-4560-49A6-9976-76C69EAB9B0E}"/>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90" name="【庁舎】&#10;一人当たり面積最小値テキスト">
          <a:extLst>
            <a:ext uri="{FF2B5EF4-FFF2-40B4-BE49-F238E27FC236}">
              <a16:creationId xmlns:a16="http://schemas.microsoft.com/office/drawing/2014/main" id="{A3AAECFF-5927-460E-94B6-C04407FC60A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91" name="直線コネクタ 590">
          <a:extLst>
            <a:ext uri="{FF2B5EF4-FFF2-40B4-BE49-F238E27FC236}">
              <a16:creationId xmlns:a16="http://schemas.microsoft.com/office/drawing/2014/main" id="{C1892D74-D5CF-4FE8-8337-B9C304318E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92" name="【庁舎】&#10;一人当たり面積最大値テキスト">
          <a:extLst>
            <a:ext uri="{FF2B5EF4-FFF2-40B4-BE49-F238E27FC236}">
              <a16:creationId xmlns:a16="http://schemas.microsoft.com/office/drawing/2014/main" id="{DFC82FD8-1A3C-4D4B-B839-697FCDE15012}"/>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93" name="直線コネクタ 592">
          <a:extLst>
            <a:ext uri="{FF2B5EF4-FFF2-40B4-BE49-F238E27FC236}">
              <a16:creationId xmlns:a16="http://schemas.microsoft.com/office/drawing/2014/main" id="{DDE752B3-A975-4C1A-A3F2-95545B3CA808}"/>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594" name="【庁舎】&#10;一人当たり面積平均値テキスト">
          <a:extLst>
            <a:ext uri="{FF2B5EF4-FFF2-40B4-BE49-F238E27FC236}">
              <a16:creationId xmlns:a16="http://schemas.microsoft.com/office/drawing/2014/main" id="{2E52EDD6-93B2-401C-B662-F14B283EE6E9}"/>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95" name="フローチャート: 判断 594">
          <a:extLst>
            <a:ext uri="{FF2B5EF4-FFF2-40B4-BE49-F238E27FC236}">
              <a16:creationId xmlns:a16="http://schemas.microsoft.com/office/drawing/2014/main" id="{87BBB8C3-ADE9-4A5A-9E64-6BE0395397DD}"/>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96" name="フローチャート: 判断 595">
          <a:extLst>
            <a:ext uri="{FF2B5EF4-FFF2-40B4-BE49-F238E27FC236}">
              <a16:creationId xmlns:a16="http://schemas.microsoft.com/office/drawing/2014/main" id="{9A5F8858-E0DA-4CFC-ADA0-2A8714ED90EF}"/>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97" name="フローチャート: 判断 596">
          <a:extLst>
            <a:ext uri="{FF2B5EF4-FFF2-40B4-BE49-F238E27FC236}">
              <a16:creationId xmlns:a16="http://schemas.microsoft.com/office/drawing/2014/main" id="{F6125569-2CD2-462B-B98C-1366658BF3B7}"/>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598" name="フローチャート: 判断 597">
          <a:extLst>
            <a:ext uri="{FF2B5EF4-FFF2-40B4-BE49-F238E27FC236}">
              <a16:creationId xmlns:a16="http://schemas.microsoft.com/office/drawing/2014/main" id="{C9413C41-8614-4B02-BC35-8789C7A18896}"/>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599" name="フローチャート: 判断 598">
          <a:extLst>
            <a:ext uri="{FF2B5EF4-FFF2-40B4-BE49-F238E27FC236}">
              <a16:creationId xmlns:a16="http://schemas.microsoft.com/office/drawing/2014/main" id="{DA8587E0-5043-4836-A24D-02C63B27B65B}"/>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1DDCFE0F-46FF-4D10-8022-B37B81860E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98561522-80A9-4CCE-B190-9E4304DD32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17BAE7A-0889-45D1-A31E-620F707E2E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CADA311C-4A2E-480E-8D31-40BC46F7A0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383F41ED-F1A7-400B-B125-C7D9AE9BBE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157480</xdr:rowOff>
    </xdr:from>
    <xdr:to>
      <xdr:col>116</xdr:col>
      <xdr:colOff>114300</xdr:colOff>
      <xdr:row>105</xdr:row>
      <xdr:rowOff>87630</xdr:rowOff>
    </xdr:to>
    <xdr:sp macro="" textlink="">
      <xdr:nvSpPr>
        <xdr:cNvPr id="605" name="楕円 604">
          <a:extLst>
            <a:ext uri="{FF2B5EF4-FFF2-40B4-BE49-F238E27FC236}">
              <a16:creationId xmlns:a16="http://schemas.microsoft.com/office/drawing/2014/main" id="{769DA540-DB96-4649-8982-194408FE1748}"/>
            </a:ext>
          </a:extLst>
        </xdr:cNvPr>
        <xdr:cNvSpPr/>
      </xdr:nvSpPr>
      <xdr:spPr>
        <a:xfrm>
          <a:off x="22110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8907</xdr:rowOff>
    </xdr:from>
    <xdr:ext cx="469744" cy="259045"/>
    <xdr:sp macro="" textlink="">
      <xdr:nvSpPr>
        <xdr:cNvPr id="606" name="【庁舎】&#10;一人当たり面積該当値テキスト">
          <a:extLst>
            <a:ext uri="{FF2B5EF4-FFF2-40B4-BE49-F238E27FC236}">
              <a16:creationId xmlns:a16="http://schemas.microsoft.com/office/drawing/2014/main" id="{21A6C3D9-9EA1-4BFE-91C4-0A1C0DD5DD3B}"/>
            </a:ext>
          </a:extLst>
        </xdr:cNvPr>
        <xdr:cNvSpPr txBox="1"/>
      </xdr:nvSpPr>
      <xdr:spPr>
        <a:xfrm>
          <a:off x="22199600"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16511</xdr:rowOff>
    </xdr:from>
    <xdr:to>
      <xdr:col>112</xdr:col>
      <xdr:colOff>38100</xdr:colOff>
      <xdr:row>105</xdr:row>
      <xdr:rowOff>118111</xdr:rowOff>
    </xdr:to>
    <xdr:sp macro="" textlink="">
      <xdr:nvSpPr>
        <xdr:cNvPr id="607" name="楕円 606">
          <a:extLst>
            <a:ext uri="{FF2B5EF4-FFF2-40B4-BE49-F238E27FC236}">
              <a16:creationId xmlns:a16="http://schemas.microsoft.com/office/drawing/2014/main" id="{9CCE210B-8D15-484D-832C-A78C4AF73BBC}"/>
            </a:ext>
          </a:extLst>
        </xdr:cNvPr>
        <xdr:cNvSpPr/>
      </xdr:nvSpPr>
      <xdr:spPr>
        <a:xfrm>
          <a:off x="212725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36830</xdr:rowOff>
    </xdr:from>
    <xdr:to>
      <xdr:col>116</xdr:col>
      <xdr:colOff>63500</xdr:colOff>
      <xdr:row>105</xdr:row>
      <xdr:rowOff>67311</xdr:rowOff>
    </xdr:to>
    <xdr:cxnSp macro="">
      <xdr:nvCxnSpPr>
        <xdr:cNvPr id="608" name="直線コネクタ 607">
          <a:extLst>
            <a:ext uri="{FF2B5EF4-FFF2-40B4-BE49-F238E27FC236}">
              <a16:creationId xmlns:a16="http://schemas.microsoft.com/office/drawing/2014/main" id="{4793EB03-C8E0-4662-8606-C1732A5A0E44}"/>
            </a:ext>
          </a:extLst>
        </xdr:cNvPr>
        <xdr:cNvCxnSpPr/>
      </xdr:nvCxnSpPr>
      <xdr:spPr>
        <a:xfrm flipV="1">
          <a:off x="21323300" y="18039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146050</xdr:rowOff>
    </xdr:from>
    <xdr:to>
      <xdr:col>107</xdr:col>
      <xdr:colOff>101600</xdr:colOff>
      <xdr:row>105</xdr:row>
      <xdr:rowOff>76200</xdr:rowOff>
    </xdr:to>
    <xdr:sp macro="" textlink="">
      <xdr:nvSpPr>
        <xdr:cNvPr id="609" name="楕円 608">
          <a:extLst>
            <a:ext uri="{FF2B5EF4-FFF2-40B4-BE49-F238E27FC236}">
              <a16:creationId xmlns:a16="http://schemas.microsoft.com/office/drawing/2014/main" id="{085DEE1C-DF79-4331-81FB-670E25F2B95D}"/>
            </a:ext>
          </a:extLst>
        </xdr:cNvPr>
        <xdr:cNvSpPr/>
      </xdr:nvSpPr>
      <xdr:spPr>
        <a:xfrm>
          <a:off x="20383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25400</xdr:rowOff>
    </xdr:from>
    <xdr:to>
      <xdr:col>111</xdr:col>
      <xdr:colOff>177800</xdr:colOff>
      <xdr:row>105</xdr:row>
      <xdr:rowOff>67311</xdr:rowOff>
    </xdr:to>
    <xdr:cxnSp macro="">
      <xdr:nvCxnSpPr>
        <xdr:cNvPr id="610" name="直線コネクタ 609">
          <a:extLst>
            <a:ext uri="{FF2B5EF4-FFF2-40B4-BE49-F238E27FC236}">
              <a16:creationId xmlns:a16="http://schemas.microsoft.com/office/drawing/2014/main" id="{C7A4AF33-CDB7-4701-9C86-E0DBA9D0F726}"/>
            </a:ext>
          </a:extLst>
        </xdr:cNvPr>
        <xdr:cNvCxnSpPr/>
      </xdr:nvCxnSpPr>
      <xdr:spPr>
        <a:xfrm>
          <a:off x="20434300" y="18027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76200</xdr:rowOff>
    </xdr:from>
    <xdr:to>
      <xdr:col>102</xdr:col>
      <xdr:colOff>165100</xdr:colOff>
      <xdr:row>106</xdr:row>
      <xdr:rowOff>6350</xdr:rowOff>
    </xdr:to>
    <xdr:sp macro="" textlink="">
      <xdr:nvSpPr>
        <xdr:cNvPr id="611" name="楕円 610">
          <a:extLst>
            <a:ext uri="{FF2B5EF4-FFF2-40B4-BE49-F238E27FC236}">
              <a16:creationId xmlns:a16="http://schemas.microsoft.com/office/drawing/2014/main" id="{778BC21C-CB92-464C-9055-9F5535E273A3}"/>
            </a:ext>
          </a:extLst>
        </xdr:cNvPr>
        <xdr:cNvSpPr/>
      </xdr:nvSpPr>
      <xdr:spPr>
        <a:xfrm>
          <a:off x="19494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25400</xdr:rowOff>
    </xdr:from>
    <xdr:to>
      <xdr:col>107</xdr:col>
      <xdr:colOff>50800</xdr:colOff>
      <xdr:row>105</xdr:row>
      <xdr:rowOff>127000</xdr:rowOff>
    </xdr:to>
    <xdr:cxnSp macro="">
      <xdr:nvCxnSpPr>
        <xdr:cNvPr id="612" name="直線コネクタ 611">
          <a:extLst>
            <a:ext uri="{FF2B5EF4-FFF2-40B4-BE49-F238E27FC236}">
              <a16:creationId xmlns:a16="http://schemas.microsoft.com/office/drawing/2014/main" id="{E8F2C379-92BF-4690-B621-CBC7469638AA}"/>
            </a:ext>
          </a:extLst>
        </xdr:cNvPr>
        <xdr:cNvCxnSpPr/>
      </xdr:nvCxnSpPr>
      <xdr:spPr>
        <a:xfrm flipV="1">
          <a:off x="19545300" y="1802765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613" name="n_1aveValue【庁舎】&#10;一人当たり面積">
          <a:extLst>
            <a:ext uri="{FF2B5EF4-FFF2-40B4-BE49-F238E27FC236}">
              <a16:creationId xmlns:a16="http://schemas.microsoft.com/office/drawing/2014/main" id="{B078C17B-4CD6-400C-B80F-64C4A9447BD5}"/>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614" name="n_2aveValue【庁舎】&#10;一人当たり面積">
          <a:extLst>
            <a:ext uri="{FF2B5EF4-FFF2-40B4-BE49-F238E27FC236}">
              <a16:creationId xmlns:a16="http://schemas.microsoft.com/office/drawing/2014/main" id="{31DC5B35-2206-4D1D-8BE5-DE8D2ACA8875}"/>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25416</xdr:rowOff>
    </xdr:from>
    <xdr:ext cx="469744" cy="259045"/>
    <xdr:sp macro="" textlink="">
      <xdr:nvSpPr>
        <xdr:cNvPr id="615" name="n_3aveValue【庁舎】&#10;一人当たり面積">
          <a:extLst>
            <a:ext uri="{FF2B5EF4-FFF2-40B4-BE49-F238E27FC236}">
              <a16:creationId xmlns:a16="http://schemas.microsoft.com/office/drawing/2014/main" id="{7C2E593A-F275-4D78-9EEF-1C20AC80F72B}"/>
            </a:ext>
          </a:extLst>
        </xdr:cNvPr>
        <xdr:cNvSpPr txBox="1"/>
      </xdr:nvSpPr>
      <xdr:spPr>
        <a:xfrm>
          <a:off x="19310427" y="18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72407</xdr:rowOff>
    </xdr:from>
    <xdr:ext cx="469744" cy="259045"/>
    <xdr:sp macro="" textlink="">
      <xdr:nvSpPr>
        <xdr:cNvPr id="616" name="n_4aveValue【庁舎】&#10;一人当たり面積">
          <a:extLst>
            <a:ext uri="{FF2B5EF4-FFF2-40B4-BE49-F238E27FC236}">
              <a16:creationId xmlns:a16="http://schemas.microsoft.com/office/drawing/2014/main" id="{C31FCD01-618D-4857-BC2A-32BB07C1F6AC}"/>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134638</xdr:rowOff>
    </xdr:from>
    <xdr:ext cx="469744" cy="259045"/>
    <xdr:sp macro="" textlink="">
      <xdr:nvSpPr>
        <xdr:cNvPr id="617" name="n_1mainValue【庁舎】&#10;一人当たり面積">
          <a:extLst>
            <a:ext uri="{FF2B5EF4-FFF2-40B4-BE49-F238E27FC236}">
              <a16:creationId xmlns:a16="http://schemas.microsoft.com/office/drawing/2014/main" id="{097711A9-2177-4E8E-A739-38A2FF72F679}"/>
            </a:ext>
          </a:extLst>
        </xdr:cNvPr>
        <xdr:cNvSpPr txBox="1"/>
      </xdr:nvSpPr>
      <xdr:spPr>
        <a:xfrm>
          <a:off x="21075727" y="177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92727</xdr:rowOff>
    </xdr:from>
    <xdr:ext cx="469744" cy="259045"/>
    <xdr:sp macro="" textlink="">
      <xdr:nvSpPr>
        <xdr:cNvPr id="618" name="n_2mainValue【庁舎】&#10;一人当たり面積">
          <a:extLst>
            <a:ext uri="{FF2B5EF4-FFF2-40B4-BE49-F238E27FC236}">
              <a16:creationId xmlns:a16="http://schemas.microsoft.com/office/drawing/2014/main" id="{E6E5E0D4-5A0E-4192-81A2-1373DCC22C18}"/>
            </a:ext>
          </a:extLst>
        </xdr:cNvPr>
        <xdr:cNvSpPr txBox="1"/>
      </xdr:nvSpPr>
      <xdr:spPr>
        <a:xfrm>
          <a:off x="20199427"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22877</xdr:rowOff>
    </xdr:from>
    <xdr:ext cx="469744" cy="259045"/>
    <xdr:sp macro="" textlink="">
      <xdr:nvSpPr>
        <xdr:cNvPr id="619" name="n_3mainValue【庁舎】&#10;一人当たり面積">
          <a:extLst>
            <a:ext uri="{FF2B5EF4-FFF2-40B4-BE49-F238E27FC236}">
              <a16:creationId xmlns:a16="http://schemas.microsoft.com/office/drawing/2014/main" id="{ACD79A73-BEB2-4BE2-9637-C1E98DB00C5F}"/>
            </a:ext>
          </a:extLst>
        </xdr:cNvPr>
        <xdr:cNvSpPr txBox="1"/>
      </xdr:nvSpPr>
      <xdr:spPr>
        <a:xfrm>
          <a:off x="19310427"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0" name="正方形/長方形 619">
          <a:extLst>
            <a:ext uri="{FF2B5EF4-FFF2-40B4-BE49-F238E27FC236}">
              <a16:creationId xmlns:a16="http://schemas.microsoft.com/office/drawing/2014/main" id="{36F23066-9BDC-4ADD-BF06-5B3F829A4A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1" name="正方形/長方形 620">
          <a:extLst>
            <a:ext uri="{FF2B5EF4-FFF2-40B4-BE49-F238E27FC236}">
              <a16:creationId xmlns:a16="http://schemas.microsoft.com/office/drawing/2014/main" id="{E57C66AA-E2D1-4509-897F-EBF55BCD5E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2" name="テキスト ボックス 621">
          <a:extLst>
            <a:ext uri="{FF2B5EF4-FFF2-40B4-BE49-F238E27FC236}">
              <a16:creationId xmlns:a16="http://schemas.microsoft.com/office/drawing/2014/main" id="{864C6028-9D37-4E08-B283-B87B9A1DD91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各種平均値と比較して「体育館・プール」「福祉施設」「市民会館」「消防施設」の有形固定資産減価償却率が平均を大きく上回る。そのほとんどが昭和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竣工した構造物であり、老朽化が進み、維持管理コストの増加が懸念される。「庁舎」については平均値と近似しているが、特に本庁舎に関しては老朽化が進んであおり、新庁舎建設もしくは大規模修繕等も視野に入れる必要がある。今後も公共施設総合管理計画に基づき、適切に各施設の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地方都市から離れた第一次産業を中心とした中山間地域で、近年の過疎化、高齢化、少子化の顕著な進行により、農林水産業も衰退し、自主財源である税収の確保に苦慮している。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財政力は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と類似団体内でも県下でも最低基準であり、今後も限られた財源の中で、行政改革の推進に努め、健全財政を維持していく。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全国平均や県平均を上回っており、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年度は昨年度に比べ公債費等の経常経費が減少したことに伴い、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今後も事務の効率化や見直し等を行い、人件費をはじめとした支出の削減等により、経常収支比率の更なる良化を目指す。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104775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8371"/>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5718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571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8185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全国的な賃金アップや物価高騰により人件費・物件費が上昇傾向にあるが、例年通り、類似団体平均を僅かに下回る結果となっている。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今後も職員数の適正化とともに事務の効率化・省力化を図り、支出抑制に努める。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88151</xdr:rowOff>
    </xdr:from>
    <xdr:to>
      <xdr:col>23</xdr:col>
      <xdr:colOff>133350</xdr:colOff>
      <xdr:row>82</xdr:row>
      <xdr:rowOff>103045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7051"/>
          <a:ext cx="838200" cy="1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66162</xdr:rowOff>
    </xdr:from>
    <xdr:to>
      <xdr:col>19</xdr:col>
      <xdr:colOff>133350</xdr:colOff>
      <xdr:row>82</xdr:row>
      <xdr:rowOff>88151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5062"/>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52367</xdr:rowOff>
    </xdr:from>
    <xdr:to>
      <xdr:col>15</xdr:col>
      <xdr:colOff>82550</xdr:colOff>
      <xdr:row>82</xdr:row>
      <xdr:rowOff>66162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1267"/>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22000</xdr:rowOff>
    </xdr:from>
    <xdr:to>
      <xdr:col>11</xdr:col>
      <xdr:colOff>31750</xdr:colOff>
      <xdr:row>82</xdr:row>
      <xdr:rowOff>52367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900"/>
          <a:ext cx="889000" cy="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52245</xdr:rowOff>
    </xdr:from>
    <xdr:to>
      <xdr:col>23</xdr:col>
      <xdr:colOff>184150</xdr:colOff>
      <xdr:row>82</xdr:row>
      <xdr:rowOff>153845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68772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37351</xdr:rowOff>
    </xdr:from>
    <xdr:to>
      <xdr:col>19</xdr:col>
      <xdr:colOff>184150</xdr:colOff>
      <xdr:row>82</xdr:row>
      <xdr:rowOff>138951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149128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5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15362</xdr:rowOff>
    </xdr:from>
    <xdr:to>
      <xdr:col>15</xdr:col>
      <xdr:colOff>133350</xdr:colOff>
      <xdr:row>82</xdr:row>
      <xdr:rowOff>116962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127139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1567</xdr:rowOff>
    </xdr:from>
    <xdr:to>
      <xdr:col>11</xdr:col>
      <xdr:colOff>82550</xdr:colOff>
      <xdr:row>82</xdr:row>
      <xdr:rowOff>103167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113344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142650</xdr:rowOff>
    </xdr:from>
    <xdr:to>
      <xdr:col>7</xdr:col>
      <xdr:colOff>31750</xdr:colOff>
      <xdr:row>82</xdr:row>
      <xdr:rowOff>72800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82977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例年通り、国や町村平均に比べ大幅に下回っている状況であり、今後も近隣自治体との均衡も踏まえつつも、財政力に応じた給与水準を継続していく必要がある。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84</xdr:row>
      <xdr:rowOff>88295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52209"/>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522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751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18445</xdr:rowOff>
    </xdr:from>
    <xdr:to>
      <xdr:col>68</xdr:col>
      <xdr:colOff>152400</xdr:colOff>
      <xdr:row>83</xdr:row>
      <xdr:rowOff>144841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87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37495</xdr:rowOff>
    </xdr:from>
    <xdr:to>
      <xdr:col>81</xdr:col>
      <xdr:colOff>95250</xdr:colOff>
      <xdr:row>84</xdr:row>
      <xdr:rowOff>139095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54022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139095</xdr:rowOff>
    </xdr:from>
    <xdr:to>
      <xdr:col>64</xdr:col>
      <xdr:colOff>152400</xdr:colOff>
      <xdr:row>83</xdr:row>
      <xdr:rowOff>69245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79422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であることから、職員数が平均値を上回っている状況である。合併後から退職不補充等により、職員数は大幅に減少したが、平均値並みの改善を図るには限界がある。今後も事務の効率化や組織編成等の見直し等により、できる限り職員数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20193</xdr:rowOff>
    </xdr:from>
    <xdr:to>
      <xdr:col>81</xdr:col>
      <xdr:colOff>44450</xdr:colOff>
      <xdr:row>63</xdr:row>
      <xdr:rowOff>70866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1543"/>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20193</xdr:rowOff>
    </xdr:from>
    <xdr:to>
      <xdr:col>77</xdr:col>
      <xdr:colOff>44450</xdr:colOff>
      <xdr:row>63</xdr:row>
      <xdr:rowOff>33062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2154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166708</xdr:rowOff>
    </xdr:from>
    <xdr:to>
      <xdr:col>72</xdr:col>
      <xdr:colOff>203200</xdr:colOff>
      <xdr:row>63</xdr:row>
      <xdr:rowOff>33062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9660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153839</xdr:rowOff>
    </xdr:from>
    <xdr:to>
      <xdr:col>68</xdr:col>
      <xdr:colOff>152400</xdr:colOff>
      <xdr:row>62</xdr:row>
      <xdr:rowOff>166708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373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94166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82906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20066</xdr:rowOff>
    </xdr:from>
    <xdr:to>
      <xdr:col>81</xdr:col>
      <xdr:colOff>95250</xdr:colOff>
      <xdr:row>63</xdr:row>
      <xdr:rowOff>121666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163593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140843</xdr:rowOff>
    </xdr:from>
    <xdr:to>
      <xdr:col>77</xdr:col>
      <xdr:colOff>95250</xdr:colOff>
      <xdr:row>63</xdr:row>
      <xdr:rowOff>70993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55770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153712</xdr:rowOff>
    </xdr:from>
    <xdr:to>
      <xdr:col>73</xdr:col>
      <xdr:colOff>44450</xdr:colOff>
      <xdr:row>63</xdr:row>
      <xdr:rowOff>83862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68639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115908</xdr:rowOff>
    </xdr:from>
    <xdr:to>
      <xdr:col>68</xdr:col>
      <xdr:colOff>203200</xdr:colOff>
      <xdr:row>63</xdr:row>
      <xdr:rowOff>46058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30835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103039</xdr:rowOff>
    </xdr:from>
    <xdr:to>
      <xdr:col>64</xdr:col>
      <xdr:colOff>152400</xdr:colOff>
      <xdr:row>63</xdr:row>
      <xdr:rowOff>33189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17966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年度に大規模な繰上償還をしたことに伴い、元利償還金が減少し数値が良化した。併せて、新発債も抑制していることから今後は公債費が減少し、数値も良化していく傾向である。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228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0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27686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起債残高が着実に減少するとともに、基金の積立を計画的に行っているため、前年度より数値が大幅に良化した。今後も、大規模な財政需要に対応するため、できる限り基金の積み増し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64588</xdr:rowOff>
    </xdr:from>
    <xdr:to>
      <xdr:col>77</xdr:col>
      <xdr:colOff>44450</xdr:colOff>
      <xdr:row>14</xdr:row>
      <xdr:rowOff>128361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64888"/>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64588</xdr:rowOff>
    </xdr:from>
    <xdr:to>
      <xdr:col>72</xdr:col>
      <xdr:colOff>203200</xdr:colOff>
      <xdr:row>14</xdr:row>
      <xdr:rowOff>85271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6488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85271</xdr:rowOff>
    </xdr:from>
    <xdr:to>
      <xdr:col>68</xdr:col>
      <xdr:colOff>152400</xdr:colOff>
      <xdr:row>16</xdr:row>
      <xdr:rowOff>61232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85571"/>
          <a:ext cx="889000" cy="3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77561</xdr:rowOff>
    </xdr:from>
    <xdr:to>
      <xdr:col>77</xdr:col>
      <xdr:colOff>95250</xdr:colOff>
      <xdr:row>15</xdr:row>
      <xdr:rowOff>7711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163938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6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13788</xdr:rowOff>
    </xdr:from>
    <xdr:to>
      <xdr:col>73</xdr:col>
      <xdr:colOff>44450</xdr:colOff>
      <xdr:row>14</xdr:row>
      <xdr:rowOff>115388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100165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0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34471</xdr:rowOff>
    </xdr:from>
    <xdr:to>
      <xdr:col>68</xdr:col>
      <xdr:colOff>203200</xdr:colOff>
      <xdr:row>14</xdr:row>
      <xdr:rowOff>136071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120848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10432</xdr:rowOff>
    </xdr:from>
    <xdr:to>
      <xdr:col>64</xdr:col>
      <xdr:colOff>152400</xdr:colOff>
      <xdr:row>16</xdr:row>
      <xdr:rowOff>112032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96809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多いにもかかわらず、人件費が平均より低いことから今後職員数を削減していくと更に給与水準が類似団体平均と乖離していくことになる。今後も適正な定員管理に努め、給与水準も近隣市町や財政力に応じたもの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事務の効率化や見直し等を行い、平均よりも低い水準で推移している。今後も必要に応じた改善、コストカットを徹底していく。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15</xdr:row>
      <xdr:rowOff>156718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8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156718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4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4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55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167403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下回っているが、高齢化率が年々上昇しており、容易に削減できる費目ではない。今後も高齢者やこども等が地域の中で安心して生活できるよう様々な施策を講じ、地域と時代のニーズに合った適正な運用に心がけ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国民健康保険や介護保険、後期高齢者医療費等が増加傾向にある中、特別会計への繰出金が膨らんでいる。今後の動向に注視しながら、保険料の見直し等の適正な運用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29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120667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全国平均等よりも高い水準となっているが、上水道事業への繰出金や非効率地域ゆえの廃棄物処理事業や消防業務等の広域連合への負担金の影響が大きい。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今後は水道料金の適正化や広域事業においては構成市町と連携し、業務の効率化や経費抑制に向けた取組に努める。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36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769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新発債を抑制しているため今後は良化傾向にあるものの、依然としてしばらくは全国平均等を上回る数値で推移していくことが予想される。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今後も引き続き、起債と基金のバランスに留意し、地方債の運用の適正化に努める。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477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77470</xdr:rowOff>
    </xdr:from>
    <xdr:to>
      <xdr:col>19</xdr:col>
      <xdr:colOff>187325</xdr:colOff>
      <xdr:row>78</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505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77470</xdr:rowOff>
    </xdr:from>
    <xdr:to>
      <xdr:col>15</xdr:col>
      <xdr:colOff>98425</xdr:colOff>
      <xdr:row>78</xdr:row>
      <xdr:rowOff>142239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50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26670</xdr:rowOff>
    </xdr:from>
    <xdr:to>
      <xdr:col>15</xdr:col>
      <xdr:colOff>149225</xdr:colOff>
      <xdr:row>78</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類似団体の平均を大きく下回る形で推移しているが、これは人件費や物件費の抑制が大きな要因となっている。各分析欄で記載のとおり、現水準の維持や更なる改善を図っていく。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200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85090</xdr:rowOff>
    </xdr:from>
    <xdr:to>
      <xdr:col>78</xdr:col>
      <xdr:colOff>69850</xdr:colOff>
      <xdr:row>75</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72390"/>
          <a:ext cx="889000" cy="2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85090</xdr:rowOff>
    </xdr:from>
    <xdr:to>
      <xdr:col>73</xdr:col>
      <xdr:colOff>180975</xdr:colOff>
      <xdr:row>75</xdr:row>
      <xdr:rowOff>8890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34290</xdr:rowOff>
    </xdr:from>
    <xdr:to>
      <xdr:col>74</xdr:col>
      <xdr:colOff>31750</xdr:colOff>
      <xdr:row>74</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49530</xdr:rowOff>
    </xdr:from>
    <xdr:to>
      <xdr:col>65</xdr:col>
      <xdr:colOff>53975</xdr:colOff>
      <xdr:row>74</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161307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145593</xdr:rowOff>
    </xdr:from>
    <xdr:to>
      <xdr:col>29</xdr:col>
      <xdr:colOff>127000</xdr:colOff>
      <xdr:row>16</xdr:row>
      <xdr:rowOff>33442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4968"/>
          <a:ext cx="647700" cy="5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33442</xdr:rowOff>
    </xdr:from>
    <xdr:to>
      <xdr:col>26</xdr:col>
      <xdr:colOff>50800</xdr:colOff>
      <xdr:row>16</xdr:row>
      <xdr:rowOff>79375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4267"/>
          <a:ext cx="698500" cy="4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79375</xdr:rowOff>
    </xdr:from>
    <xdr:to>
      <xdr:col>22</xdr:col>
      <xdr:colOff>114300</xdr:colOff>
      <xdr:row>16</xdr:row>
      <xdr:rowOff>117216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0200"/>
          <a:ext cx="698500" cy="3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117216</xdr:rowOff>
    </xdr:from>
    <xdr:to>
      <xdr:col>18</xdr:col>
      <xdr:colOff>177800</xdr:colOff>
      <xdr:row>17</xdr:row>
      <xdr:rowOff>24778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8041"/>
          <a:ext cx="698500" cy="7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94793</xdr:rowOff>
    </xdr:from>
    <xdr:to>
      <xdr:col>29</xdr:col>
      <xdr:colOff>177800</xdr:colOff>
      <xdr:row>16</xdr:row>
      <xdr:rowOff>24943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111320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154092</xdr:rowOff>
    </xdr:from>
    <xdr:to>
      <xdr:col>26</xdr:col>
      <xdr:colOff>101600</xdr:colOff>
      <xdr:row>16</xdr:row>
      <xdr:rowOff>84242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2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28575</xdr:rowOff>
    </xdr:from>
    <xdr:to>
      <xdr:col>22</xdr:col>
      <xdr:colOff>165100</xdr:colOff>
      <xdr:row>16</xdr:row>
      <xdr:rowOff>130175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140352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66416</xdr:rowOff>
    </xdr:from>
    <xdr:to>
      <xdr:col>19</xdr:col>
      <xdr:colOff>38100</xdr:colOff>
      <xdr:row>16</xdr:row>
      <xdr:rowOff>168016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145428</xdr:rowOff>
    </xdr:from>
    <xdr:to>
      <xdr:col>15</xdr:col>
      <xdr:colOff>101600</xdr:colOff>
      <xdr:row>17</xdr:row>
      <xdr:rowOff>75578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85755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8062</xdr:rowOff>
    </xdr:from>
    <xdr:to>
      <xdr:col>29</xdr:col>
      <xdr:colOff>127000</xdr:colOff>
      <xdr:row>35</xdr:row>
      <xdr:rowOff>242622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18412"/>
          <a:ext cx="647700" cy="23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8062</xdr:rowOff>
    </xdr:from>
    <xdr:to>
      <xdr:col>26</xdr:col>
      <xdr:colOff>50800</xdr:colOff>
      <xdr:row>35</xdr:row>
      <xdr:rowOff>91028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18412"/>
          <a:ext cx="698500" cy="82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91028</xdr:rowOff>
    </xdr:from>
    <xdr:to>
      <xdr:col>22</xdr:col>
      <xdr:colOff>114300</xdr:colOff>
      <xdr:row>35</xdr:row>
      <xdr:rowOff>95552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01378"/>
          <a:ext cx="698500" cy="4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95552</xdr:rowOff>
    </xdr:from>
    <xdr:to>
      <xdr:col>18</xdr:col>
      <xdr:colOff>177800</xdr:colOff>
      <xdr:row>35</xdr:row>
      <xdr:rowOff>166417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05902"/>
          <a:ext cx="698500" cy="7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191822</xdr:rowOff>
    </xdr:from>
    <xdr:to>
      <xdr:col>29</xdr:col>
      <xdr:colOff>177800</xdr:colOff>
      <xdr:row>35</xdr:row>
      <xdr:rowOff>293422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02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36899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4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300162</xdr:rowOff>
    </xdr:from>
    <xdr:to>
      <xdr:col>26</xdr:col>
      <xdr:colOff>101600</xdr:colOff>
      <xdr:row>35</xdr:row>
      <xdr:rowOff>58862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6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69040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6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40228</xdr:rowOff>
    </xdr:from>
    <xdr:to>
      <xdr:col>22</xdr:col>
      <xdr:colOff>165100</xdr:colOff>
      <xdr:row>35</xdr:row>
      <xdr:rowOff>141828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152005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44752</xdr:rowOff>
    </xdr:from>
    <xdr:to>
      <xdr:col>19</xdr:col>
      <xdr:colOff>38100</xdr:colOff>
      <xdr:row>35</xdr:row>
      <xdr:rowOff>146352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5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2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115617</xdr:rowOff>
    </xdr:from>
    <xdr:to>
      <xdr:col>15</xdr:col>
      <xdr:colOff>101600</xdr:colOff>
      <xdr:row>35</xdr:row>
      <xdr:rowOff>217217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25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227394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54592</xdr:rowOff>
    </xdr:from>
    <xdr:to>
      <xdr:col>24</xdr:col>
      <xdr:colOff>63500</xdr:colOff>
      <xdr:row>34</xdr:row>
      <xdr:rowOff>101005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3892"/>
          <a:ext cx="838200" cy="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101005</xdr:rowOff>
    </xdr:from>
    <xdr:to>
      <xdr:col>19</xdr:col>
      <xdr:colOff>177800</xdr:colOff>
      <xdr:row>34</xdr:row>
      <xdr:rowOff>134800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0305"/>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134800</xdr:rowOff>
    </xdr:from>
    <xdr:to>
      <xdr:col>15</xdr:col>
      <xdr:colOff>50800</xdr:colOff>
      <xdr:row>35</xdr:row>
      <xdr:rowOff>17727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4100"/>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17727</xdr:rowOff>
    </xdr:from>
    <xdr:to>
      <xdr:col>10</xdr:col>
      <xdr:colOff>114300</xdr:colOff>
      <xdr:row>36</xdr:row>
      <xdr:rowOff>22908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8477"/>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150751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106357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3792</xdr:rowOff>
    </xdr:from>
    <xdr:to>
      <xdr:col>24</xdr:col>
      <xdr:colOff>114300</xdr:colOff>
      <xdr:row>34</xdr:row>
      <xdr:rowOff>105392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50205</xdr:rowOff>
    </xdr:from>
    <xdr:to>
      <xdr:col>20</xdr:col>
      <xdr:colOff>38100</xdr:colOff>
      <xdr:row>34</xdr:row>
      <xdr:rowOff>151805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168332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84000</xdr:rowOff>
    </xdr:from>
    <xdr:to>
      <xdr:col>15</xdr:col>
      <xdr:colOff>101600</xdr:colOff>
      <xdr:row>35</xdr:row>
      <xdr:rowOff>14150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30677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138377</xdr:rowOff>
    </xdr:from>
    <xdr:to>
      <xdr:col>10</xdr:col>
      <xdr:colOff>165100</xdr:colOff>
      <xdr:row>35</xdr:row>
      <xdr:rowOff>68527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85054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143558</xdr:rowOff>
    </xdr:from>
    <xdr:to>
      <xdr:col>6</xdr:col>
      <xdr:colOff>38100</xdr:colOff>
      <xdr:row>36</xdr:row>
      <xdr:rowOff>73708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90235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107387</xdr:rowOff>
    </xdr:from>
    <xdr:to>
      <xdr:col>24</xdr:col>
      <xdr:colOff>63500</xdr:colOff>
      <xdr:row>58</xdr:row>
      <xdr:rowOff>113473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51487"/>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113473</xdr:rowOff>
    </xdr:from>
    <xdr:to>
      <xdr:col>19</xdr:col>
      <xdr:colOff>177800</xdr:colOff>
      <xdr:row>58</xdr:row>
      <xdr:rowOff>135820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57573"/>
          <a:ext cx="889000" cy="2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135820</xdr:rowOff>
    </xdr:from>
    <xdr:to>
      <xdr:col>15</xdr:col>
      <xdr:colOff>50800</xdr:colOff>
      <xdr:row>58</xdr:row>
      <xdr:rowOff>136057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79920"/>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133237</xdr:rowOff>
    </xdr:from>
    <xdr:to>
      <xdr:col>10</xdr:col>
      <xdr:colOff>114300</xdr:colOff>
      <xdr:row>58</xdr:row>
      <xdr:rowOff>136057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7733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152991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56587</xdr:rowOff>
    </xdr:from>
    <xdr:to>
      <xdr:col>24</xdr:col>
      <xdr:colOff>114300</xdr:colOff>
      <xdr:row>58</xdr:row>
      <xdr:rowOff>158187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142964</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62673</xdr:rowOff>
    </xdr:from>
    <xdr:to>
      <xdr:col>20</xdr:col>
      <xdr:colOff>38100</xdr:colOff>
      <xdr:row>58</xdr:row>
      <xdr:rowOff>164273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155400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85020</xdr:rowOff>
    </xdr:from>
    <xdr:to>
      <xdr:col>15</xdr:col>
      <xdr:colOff>101600</xdr:colOff>
      <xdr:row>59</xdr:row>
      <xdr:rowOff>15170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85257</xdr:rowOff>
    </xdr:from>
    <xdr:to>
      <xdr:col>10</xdr:col>
      <xdr:colOff>165100</xdr:colOff>
      <xdr:row>59</xdr:row>
      <xdr:rowOff>15407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82437</xdr:rowOff>
    </xdr:from>
    <xdr:to>
      <xdr:col>6</xdr:col>
      <xdr:colOff>38100</xdr:colOff>
      <xdr:row>59</xdr:row>
      <xdr:rowOff>12587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3714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54660</xdr:rowOff>
    </xdr:from>
    <xdr:to>
      <xdr:col>24</xdr:col>
      <xdr:colOff>63500</xdr:colOff>
      <xdr:row>77</xdr:row>
      <xdr:rowOff>82474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56310"/>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60985</xdr:rowOff>
    </xdr:from>
    <xdr:to>
      <xdr:col>19</xdr:col>
      <xdr:colOff>177800</xdr:colOff>
      <xdr:row>77</xdr:row>
      <xdr:rowOff>82474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626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60985</xdr:rowOff>
    </xdr:from>
    <xdr:to>
      <xdr:col>15</xdr:col>
      <xdr:colOff>50800</xdr:colOff>
      <xdr:row>77</xdr:row>
      <xdr:rowOff>141033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62635"/>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141033</xdr:rowOff>
    </xdr:from>
    <xdr:to>
      <xdr:col>10</xdr:col>
      <xdr:colOff>114300</xdr:colOff>
      <xdr:row>78</xdr:row>
      <xdr:rowOff>10885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42683"/>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3860</xdr:rowOff>
    </xdr:from>
    <xdr:to>
      <xdr:col>24</xdr:col>
      <xdr:colOff>114300</xdr:colOff>
      <xdr:row>77</xdr:row>
      <xdr:rowOff>105460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26737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31674</xdr:rowOff>
    </xdr:from>
    <xdr:to>
      <xdr:col>20</xdr:col>
      <xdr:colOff>38100</xdr:colOff>
      <xdr:row>77</xdr:row>
      <xdr:rowOff>133274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149801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10185</xdr:rowOff>
    </xdr:from>
    <xdr:to>
      <xdr:col>15</xdr:col>
      <xdr:colOff>101600</xdr:colOff>
      <xdr:row>77</xdr:row>
      <xdr:rowOff>111785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90233</xdr:rowOff>
    </xdr:from>
    <xdr:to>
      <xdr:col>10</xdr:col>
      <xdr:colOff>165100</xdr:colOff>
      <xdr:row>78</xdr:row>
      <xdr:rowOff>20383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11510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131535</xdr:rowOff>
    </xdr:from>
    <xdr:to>
      <xdr:col>6</xdr:col>
      <xdr:colOff>38100</xdr:colOff>
      <xdr:row>78</xdr:row>
      <xdr:rowOff>61685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78212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129440</xdr:rowOff>
    </xdr:from>
    <xdr:to>
      <xdr:col>24</xdr:col>
      <xdr:colOff>63500</xdr:colOff>
      <xdr:row>98</xdr:row>
      <xdr:rowOff>10423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60090"/>
          <a:ext cx="838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27321</xdr:rowOff>
    </xdr:from>
    <xdr:to>
      <xdr:col>19</xdr:col>
      <xdr:colOff>177800</xdr:colOff>
      <xdr:row>97</xdr:row>
      <xdr:rowOff>129440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7971"/>
          <a:ext cx="889000" cy="1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27321</xdr:rowOff>
    </xdr:from>
    <xdr:to>
      <xdr:col>15</xdr:col>
      <xdr:colOff>50800</xdr:colOff>
      <xdr:row>98</xdr:row>
      <xdr:rowOff>112340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7971"/>
          <a:ext cx="889000" cy="25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75656</xdr:rowOff>
    </xdr:from>
    <xdr:to>
      <xdr:col>10</xdr:col>
      <xdr:colOff>114300</xdr:colOff>
      <xdr:row>98</xdr:row>
      <xdr:rowOff>112340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77756"/>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131073</xdr:rowOff>
    </xdr:from>
    <xdr:to>
      <xdr:col>24</xdr:col>
      <xdr:colOff>114300</xdr:colOff>
      <xdr:row>98</xdr:row>
      <xdr:rowOff>61223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109500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78640</xdr:rowOff>
    </xdr:from>
    <xdr:to>
      <xdr:col>20</xdr:col>
      <xdr:colOff>38100</xdr:colOff>
      <xdr:row>98</xdr:row>
      <xdr:rowOff>8790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171367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147971</xdr:rowOff>
    </xdr:from>
    <xdr:to>
      <xdr:col>15</xdr:col>
      <xdr:colOff>101600</xdr:colOff>
      <xdr:row>97</xdr:row>
      <xdr:rowOff>78121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69248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61540</xdr:rowOff>
    </xdr:from>
    <xdr:to>
      <xdr:col>10</xdr:col>
      <xdr:colOff>165100</xdr:colOff>
      <xdr:row>98</xdr:row>
      <xdr:rowOff>163140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154267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24856</xdr:rowOff>
    </xdr:from>
    <xdr:to>
      <xdr:col>6</xdr:col>
      <xdr:colOff>38100</xdr:colOff>
      <xdr:row>98</xdr:row>
      <xdr:rowOff>126456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117583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142420</xdr:rowOff>
    </xdr:from>
    <xdr:to>
      <xdr:col>55</xdr:col>
      <xdr:colOff>0</xdr:colOff>
      <xdr:row>36</xdr:row>
      <xdr:rowOff>16289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3170"/>
          <a:ext cx="8382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16289</xdr:rowOff>
    </xdr:from>
    <xdr:to>
      <xdr:col>50</xdr:col>
      <xdr:colOff>114300</xdr:colOff>
      <xdr:row>36</xdr:row>
      <xdr:rowOff>85025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8489"/>
          <a:ext cx="889000" cy="6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75842</xdr:rowOff>
    </xdr:from>
    <xdr:to>
      <xdr:col>45</xdr:col>
      <xdr:colOff>177800</xdr:colOff>
      <xdr:row>36</xdr:row>
      <xdr:rowOff>85025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5142"/>
          <a:ext cx="889000" cy="3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75842</xdr:rowOff>
    </xdr:from>
    <xdr:to>
      <xdr:col>41</xdr:col>
      <xdr:colOff>50800</xdr:colOff>
      <xdr:row>36</xdr:row>
      <xdr:rowOff>142133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5142"/>
          <a:ext cx="889000" cy="4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91620</xdr:rowOff>
    </xdr:from>
    <xdr:to>
      <xdr:col>55</xdr:col>
      <xdr:colOff>50800</xdr:colOff>
      <xdr:row>36</xdr:row>
      <xdr:rowOff>21770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114497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136939</xdr:rowOff>
    </xdr:from>
    <xdr:to>
      <xdr:col>50</xdr:col>
      <xdr:colOff>165100</xdr:colOff>
      <xdr:row>36</xdr:row>
      <xdr:rowOff>67089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83616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34225</xdr:rowOff>
    </xdr:from>
    <xdr:to>
      <xdr:col>46</xdr:col>
      <xdr:colOff>38100</xdr:colOff>
      <xdr:row>36</xdr:row>
      <xdr:rowOff>135825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152352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25042</xdr:rowOff>
    </xdr:from>
    <xdr:to>
      <xdr:col>41</xdr:col>
      <xdr:colOff>101600</xdr:colOff>
      <xdr:row>34</xdr:row>
      <xdr:rowOff>126642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143169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91333</xdr:rowOff>
    </xdr:from>
    <xdr:to>
      <xdr:col>36</xdr:col>
      <xdr:colOff>165100</xdr:colOff>
      <xdr:row>37</xdr:row>
      <xdr:rowOff>21483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38010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95726</xdr:rowOff>
    </xdr:from>
    <xdr:to>
      <xdr:col>55</xdr:col>
      <xdr:colOff>0</xdr:colOff>
      <xdr:row>58</xdr:row>
      <xdr:rowOff>107466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9826"/>
          <a:ext cx="8382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45341</xdr:rowOff>
    </xdr:from>
    <xdr:to>
      <xdr:col>50</xdr:col>
      <xdr:colOff>114300</xdr:colOff>
      <xdr:row>58</xdr:row>
      <xdr:rowOff>107466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9441"/>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42843</xdr:rowOff>
    </xdr:from>
    <xdr:to>
      <xdr:col>45</xdr:col>
      <xdr:colOff>177800</xdr:colOff>
      <xdr:row>58</xdr:row>
      <xdr:rowOff>45341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6943"/>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42843</xdr:rowOff>
    </xdr:from>
    <xdr:to>
      <xdr:col>41</xdr:col>
      <xdr:colOff>50800</xdr:colOff>
      <xdr:row>58</xdr:row>
      <xdr:rowOff>58096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6943"/>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44926</xdr:rowOff>
    </xdr:from>
    <xdr:to>
      <xdr:col>55</xdr:col>
      <xdr:colOff>50800</xdr:colOff>
      <xdr:row>58</xdr:row>
      <xdr:rowOff>146526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56666</xdr:rowOff>
    </xdr:from>
    <xdr:to>
      <xdr:col>50</xdr:col>
      <xdr:colOff>165100</xdr:colOff>
      <xdr:row>58</xdr:row>
      <xdr:rowOff>158266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149393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165991</xdr:rowOff>
    </xdr:from>
    <xdr:to>
      <xdr:col>46</xdr:col>
      <xdr:colOff>38100</xdr:colOff>
      <xdr:row>58</xdr:row>
      <xdr:rowOff>96141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163493</xdr:rowOff>
    </xdr:from>
    <xdr:to>
      <xdr:col>41</xdr:col>
      <xdr:colOff>101600</xdr:colOff>
      <xdr:row>58</xdr:row>
      <xdr:rowOff>93643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110170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7296</xdr:rowOff>
    </xdr:from>
    <xdr:to>
      <xdr:col>36</xdr:col>
      <xdr:colOff>165100</xdr:colOff>
      <xdr:row>58</xdr:row>
      <xdr:rowOff>108896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125423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123354</xdr:rowOff>
    </xdr:from>
    <xdr:to>
      <xdr:col>55</xdr:col>
      <xdr:colOff>0</xdr:colOff>
      <xdr:row>78</xdr:row>
      <xdr:rowOff>127895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6454"/>
          <a:ext cx="8382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107066</xdr:rowOff>
    </xdr:from>
    <xdr:to>
      <xdr:col>50</xdr:col>
      <xdr:colOff>114300</xdr:colOff>
      <xdr:row>78</xdr:row>
      <xdr:rowOff>123354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016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72292</xdr:rowOff>
    </xdr:from>
    <xdr:to>
      <xdr:col>45</xdr:col>
      <xdr:colOff>177800</xdr:colOff>
      <xdr:row>78</xdr:row>
      <xdr:rowOff>107066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45392"/>
          <a:ext cx="8890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72292</xdr:rowOff>
    </xdr:from>
    <xdr:to>
      <xdr:col>41</xdr:col>
      <xdr:colOff>50800</xdr:colOff>
      <xdr:row>78</xdr:row>
      <xdr:rowOff>87846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45392"/>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165231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163148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77095</xdr:rowOff>
    </xdr:from>
    <xdr:to>
      <xdr:col>55</xdr:col>
      <xdr:colOff>50800</xdr:colOff>
      <xdr:row>79</xdr:row>
      <xdr:rowOff>7245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72554</xdr:rowOff>
    </xdr:from>
    <xdr:to>
      <xdr:col>50</xdr:col>
      <xdr:colOff>165100</xdr:colOff>
      <xdr:row>79</xdr:row>
      <xdr:rowOff>2704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165281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56266</xdr:rowOff>
    </xdr:from>
    <xdr:to>
      <xdr:col>46</xdr:col>
      <xdr:colOff>38100</xdr:colOff>
      <xdr:row>78</xdr:row>
      <xdr:rowOff>157866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21492</xdr:rowOff>
    </xdr:from>
    <xdr:to>
      <xdr:col>41</xdr:col>
      <xdr:colOff>101600</xdr:colOff>
      <xdr:row>78</xdr:row>
      <xdr:rowOff>123092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139619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37046</xdr:rowOff>
    </xdr:from>
    <xdr:to>
      <xdr:col>36</xdr:col>
      <xdr:colOff>165100</xdr:colOff>
      <xdr:row>78</xdr:row>
      <xdr:rowOff>138646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155173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91433</xdr:rowOff>
    </xdr:from>
    <xdr:to>
      <xdr:col>55</xdr:col>
      <xdr:colOff>0</xdr:colOff>
      <xdr:row>99</xdr:row>
      <xdr:rowOff>4443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3533"/>
          <a:ext cx="838200" cy="8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62534</xdr:rowOff>
    </xdr:from>
    <xdr:to>
      <xdr:col>50</xdr:col>
      <xdr:colOff>114300</xdr:colOff>
      <xdr:row>99</xdr:row>
      <xdr:rowOff>4443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93184"/>
          <a:ext cx="889000" cy="2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62534</xdr:rowOff>
    </xdr:from>
    <xdr:to>
      <xdr:col>45</xdr:col>
      <xdr:colOff>177800</xdr:colOff>
      <xdr:row>98</xdr:row>
      <xdr:rowOff>107552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93184"/>
          <a:ext cx="889000" cy="2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86159</xdr:rowOff>
    </xdr:from>
    <xdr:to>
      <xdr:col>41</xdr:col>
      <xdr:colOff>50800</xdr:colOff>
      <xdr:row>98</xdr:row>
      <xdr:rowOff>107552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8259"/>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40633</xdr:rowOff>
    </xdr:from>
    <xdr:to>
      <xdr:col>55</xdr:col>
      <xdr:colOff>50800</xdr:colOff>
      <xdr:row>98</xdr:row>
      <xdr:rowOff>142233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19060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125093</xdr:rowOff>
    </xdr:from>
    <xdr:to>
      <xdr:col>50</xdr:col>
      <xdr:colOff>165100</xdr:colOff>
      <xdr:row>99</xdr:row>
      <xdr:rowOff>55243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46370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11734</xdr:rowOff>
    </xdr:from>
    <xdr:to>
      <xdr:col>46</xdr:col>
      <xdr:colOff>38100</xdr:colOff>
      <xdr:row>97</xdr:row>
      <xdr:rowOff>113334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129861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1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56752</xdr:rowOff>
    </xdr:from>
    <xdr:to>
      <xdr:col>41</xdr:col>
      <xdr:colOff>101600</xdr:colOff>
      <xdr:row>98</xdr:row>
      <xdr:rowOff>158352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35359</xdr:rowOff>
    </xdr:from>
    <xdr:to>
      <xdr:col>36</xdr:col>
      <xdr:colOff>165100</xdr:colOff>
      <xdr:row>98</xdr:row>
      <xdr:rowOff>136959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128086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74135</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60685"/>
          <a:ext cx="8382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64501</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51051"/>
          <a:ext cx="889000" cy="3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64501</xdr:rowOff>
    </xdr:from>
    <xdr:to>
      <xdr:col>76</xdr:col>
      <xdr:colOff>114300</xdr:colOff>
      <xdr:row>39</xdr:row>
      <xdr:rowOff>88689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51051"/>
          <a:ext cx="889000" cy="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88689</xdr:rowOff>
    </xdr:from>
    <xdr:to>
      <xdr:col>71</xdr:col>
      <xdr:colOff>177800</xdr:colOff>
      <xdr:row>39</xdr:row>
      <xdr:rowOff>93914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523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23335</xdr:rowOff>
    </xdr:from>
    <xdr:to>
      <xdr:col>85</xdr:col>
      <xdr:colOff>177800</xdr:colOff>
      <xdr:row>39</xdr:row>
      <xdr:rowOff>124935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109712</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13701</xdr:rowOff>
    </xdr:from>
    <xdr:to>
      <xdr:col>76</xdr:col>
      <xdr:colOff>165100</xdr:colOff>
      <xdr:row>39</xdr:row>
      <xdr:rowOff>115301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106428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9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37889</xdr:rowOff>
    </xdr:from>
    <xdr:to>
      <xdr:col>72</xdr:col>
      <xdr:colOff>38100</xdr:colOff>
      <xdr:row>39</xdr:row>
      <xdr:rowOff>139489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130616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17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43114</xdr:rowOff>
    </xdr:from>
    <xdr:to>
      <xdr:col>67</xdr:col>
      <xdr:colOff>101600</xdr:colOff>
      <xdr:row>39</xdr:row>
      <xdr:rowOff>144714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135841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91305</xdr:rowOff>
    </xdr:from>
    <xdr:to>
      <xdr:col>85</xdr:col>
      <xdr:colOff>127000</xdr:colOff>
      <xdr:row>76</xdr:row>
      <xdr:rowOff>22116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435705"/>
          <a:ext cx="838200" cy="6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91305</xdr:rowOff>
    </xdr:from>
    <xdr:to>
      <xdr:col>81</xdr:col>
      <xdr:colOff>50800</xdr:colOff>
      <xdr:row>75</xdr:row>
      <xdr:rowOff>139254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435705"/>
          <a:ext cx="889000" cy="56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139254</xdr:rowOff>
    </xdr:from>
    <xdr:to>
      <xdr:col>76</xdr:col>
      <xdr:colOff>114300</xdr:colOff>
      <xdr:row>75</xdr:row>
      <xdr:rowOff>144832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98004"/>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144832</xdr:rowOff>
    </xdr:from>
    <xdr:to>
      <xdr:col>71</xdr:col>
      <xdr:colOff>177800</xdr:colOff>
      <xdr:row>75</xdr:row>
      <xdr:rowOff>150158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03582"/>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142766</xdr:rowOff>
    </xdr:from>
    <xdr:to>
      <xdr:col>85</xdr:col>
      <xdr:colOff>177800</xdr:colOff>
      <xdr:row>76</xdr:row>
      <xdr:rowOff>72916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0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165643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5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40505</xdr:rowOff>
    </xdr:from>
    <xdr:to>
      <xdr:col>81</xdr:col>
      <xdr:colOff>101600</xdr:colOff>
      <xdr:row>72</xdr:row>
      <xdr:rowOff>142105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3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158632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16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88454</xdr:rowOff>
    </xdr:from>
    <xdr:to>
      <xdr:col>76</xdr:col>
      <xdr:colOff>165100</xdr:colOff>
      <xdr:row>76</xdr:row>
      <xdr:rowOff>18604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35131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2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94032</xdr:rowOff>
    </xdr:from>
    <xdr:to>
      <xdr:col>72</xdr:col>
      <xdr:colOff>38100</xdr:colOff>
      <xdr:row>76</xdr:row>
      <xdr:rowOff>24181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40709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99358</xdr:rowOff>
    </xdr:from>
    <xdr:to>
      <xdr:col>67</xdr:col>
      <xdr:colOff>101600</xdr:colOff>
      <xdr:row>76</xdr:row>
      <xdr:rowOff>29508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46035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7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28907</xdr:rowOff>
    </xdr:from>
    <xdr:to>
      <xdr:col>85</xdr:col>
      <xdr:colOff>127000</xdr:colOff>
      <xdr:row>98</xdr:row>
      <xdr:rowOff>29869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31007"/>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117715</xdr:rowOff>
    </xdr:from>
    <xdr:to>
      <xdr:col>81</xdr:col>
      <xdr:colOff>50800</xdr:colOff>
      <xdr:row>98</xdr:row>
      <xdr:rowOff>28907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48365"/>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117715</xdr:rowOff>
    </xdr:from>
    <xdr:to>
      <xdr:col>76</xdr:col>
      <xdr:colOff>114300</xdr:colOff>
      <xdr:row>98</xdr:row>
      <xdr:rowOff>69557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48365"/>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69557</xdr:rowOff>
    </xdr:from>
    <xdr:to>
      <xdr:col>71</xdr:col>
      <xdr:colOff>177800</xdr:colOff>
      <xdr:row>98</xdr:row>
      <xdr:rowOff>97123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1657"/>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150519</xdr:rowOff>
    </xdr:from>
    <xdr:to>
      <xdr:col>85</xdr:col>
      <xdr:colOff>177800</xdr:colOff>
      <xdr:row>98</xdr:row>
      <xdr:rowOff>80669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149557</xdr:rowOff>
    </xdr:from>
    <xdr:to>
      <xdr:col>81</xdr:col>
      <xdr:colOff>101600</xdr:colOff>
      <xdr:row>98</xdr:row>
      <xdr:rowOff>79707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70834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7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66915</xdr:rowOff>
    </xdr:from>
    <xdr:to>
      <xdr:col>76</xdr:col>
      <xdr:colOff>165100</xdr:colOff>
      <xdr:row>97</xdr:row>
      <xdr:rowOff>168515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13592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7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18757</xdr:rowOff>
    </xdr:from>
    <xdr:to>
      <xdr:col>72</xdr:col>
      <xdr:colOff>38100</xdr:colOff>
      <xdr:row>98</xdr:row>
      <xdr:rowOff>120357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111484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46323</xdr:rowOff>
    </xdr:from>
    <xdr:to>
      <xdr:col>67</xdr:col>
      <xdr:colOff>101600</xdr:colOff>
      <xdr:row>98</xdr:row>
      <xdr:rowOff>147923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139050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82385</xdr:rowOff>
    </xdr:from>
    <xdr:to>
      <xdr:col>116</xdr:col>
      <xdr:colOff>63500</xdr:colOff>
      <xdr:row>75</xdr:row>
      <xdr:rowOff>36894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69685"/>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36894</xdr:rowOff>
    </xdr:from>
    <xdr:to>
      <xdr:col>111</xdr:col>
      <xdr:colOff>177800</xdr:colOff>
      <xdr:row>75</xdr:row>
      <xdr:rowOff>39484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95644"/>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39484</xdr:rowOff>
    </xdr:from>
    <xdr:to>
      <xdr:col>107</xdr:col>
      <xdr:colOff>50800</xdr:colOff>
      <xdr:row>75</xdr:row>
      <xdr:rowOff>40856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982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40856</xdr:rowOff>
    </xdr:from>
    <xdr:to>
      <xdr:col>102</xdr:col>
      <xdr:colOff>114300</xdr:colOff>
      <xdr:row>75</xdr:row>
      <xdr:rowOff>78587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99606"/>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31585</xdr:rowOff>
    </xdr:from>
    <xdr:to>
      <xdr:col>116</xdr:col>
      <xdr:colOff>114300</xdr:colOff>
      <xdr:row>74</xdr:row>
      <xdr:rowOff>133185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54462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157544</xdr:rowOff>
    </xdr:from>
    <xdr:to>
      <xdr:col>112</xdr:col>
      <xdr:colOff>38100</xdr:colOff>
      <xdr:row>75</xdr:row>
      <xdr:rowOff>87694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104221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160134</xdr:rowOff>
    </xdr:from>
    <xdr:to>
      <xdr:col>107</xdr:col>
      <xdr:colOff>101600</xdr:colOff>
      <xdr:row>75</xdr:row>
      <xdr:rowOff>90284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106811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161506</xdr:rowOff>
    </xdr:from>
    <xdr:to>
      <xdr:col>102</xdr:col>
      <xdr:colOff>165100</xdr:colOff>
      <xdr:row>75</xdr:row>
      <xdr:rowOff>91656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108183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27787</xdr:rowOff>
    </xdr:from>
    <xdr:to>
      <xdr:col>98</xdr:col>
      <xdr:colOff>38100</xdr:colOff>
      <xdr:row>75</xdr:row>
      <xdr:rowOff>129387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歳出決算額より、住民一人当たりのコストは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千円となっており支出のある項目の中では、人件費・維持補修費・補助費等・公債費・繰出金など多数の項目が類似団体と比べ高い水準となっている。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平均との乖離が大きい公債費については、普通建設事業の数値が表しているとおり着実に新発債を抑制しているが、すぐに結果に反映されないため、平均値になるにはもうしばらく時間が掛かる。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今後も支出抑制に努め、それぞれの性質別においてバランスとれた行政運営に努めていく。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34707</xdr:rowOff>
    </xdr:from>
    <xdr:to>
      <xdr:col>24</xdr:col>
      <xdr:colOff>63500</xdr:colOff>
      <xdr:row>37</xdr:row>
      <xdr:rowOff>116513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78357"/>
          <a:ext cx="838200" cy="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116513</xdr:rowOff>
    </xdr:from>
    <xdr:to>
      <xdr:col>19</xdr:col>
      <xdr:colOff>177800</xdr:colOff>
      <xdr:row>38</xdr:row>
      <xdr:rowOff>31931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60163"/>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59527</xdr:rowOff>
    </xdr:from>
    <xdr:to>
      <xdr:col>15</xdr:col>
      <xdr:colOff>50800</xdr:colOff>
      <xdr:row>38</xdr:row>
      <xdr:rowOff>31931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03177"/>
          <a:ext cx="889000" cy="1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164519</xdr:rowOff>
    </xdr:from>
    <xdr:to>
      <xdr:col>10</xdr:col>
      <xdr:colOff>114300</xdr:colOff>
      <xdr:row>37</xdr:row>
      <xdr:rowOff>59527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36719"/>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155357</xdr:rowOff>
    </xdr:from>
    <xdr:to>
      <xdr:col>24</xdr:col>
      <xdr:colOff>114300</xdr:colOff>
      <xdr:row>37</xdr:row>
      <xdr:rowOff>85507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133784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65713</xdr:rowOff>
    </xdr:from>
    <xdr:to>
      <xdr:col>20</xdr:col>
      <xdr:colOff>38100</xdr:colOff>
      <xdr:row>37</xdr:row>
      <xdr:rowOff>167314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158440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152581</xdr:rowOff>
    </xdr:from>
    <xdr:to>
      <xdr:col>15</xdr:col>
      <xdr:colOff>101600</xdr:colOff>
      <xdr:row>38</xdr:row>
      <xdr:rowOff>82731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73858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8727</xdr:rowOff>
    </xdr:from>
    <xdr:to>
      <xdr:col>10</xdr:col>
      <xdr:colOff>165100</xdr:colOff>
      <xdr:row>37</xdr:row>
      <xdr:rowOff>110327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101454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113719</xdr:rowOff>
    </xdr:from>
    <xdr:to>
      <xdr:col>6</xdr:col>
      <xdr:colOff>38100</xdr:colOff>
      <xdr:row>37</xdr:row>
      <xdr:rowOff>43869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34996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81392</xdr:rowOff>
    </xdr:from>
    <xdr:to>
      <xdr:col>24</xdr:col>
      <xdr:colOff>63500</xdr:colOff>
      <xdr:row>58</xdr:row>
      <xdr:rowOff>109256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25492"/>
          <a:ext cx="838200" cy="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77020</xdr:rowOff>
    </xdr:from>
    <xdr:to>
      <xdr:col>19</xdr:col>
      <xdr:colOff>177800</xdr:colOff>
      <xdr:row>58</xdr:row>
      <xdr:rowOff>109256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21120"/>
          <a:ext cx="8890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14793</xdr:rowOff>
    </xdr:from>
    <xdr:to>
      <xdr:col>15</xdr:col>
      <xdr:colOff>50800</xdr:colOff>
      <xdr:row>58</xdr:row>
      <xdr:rowOff>77020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58893"/>
          <a:ext cx="889000" cy="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14793</xdr:rowOff>
    </xdr:from>
    <xdr:to>
      <xdr:col>10</xdr:col>
      <xdr:colOff>114300</xdr:colOff>
      <xdr:row>58</xdr:row>
      <xdr:rowOff>159536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58893"/>
          <a:ext cx="889000" cy="1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30592</xdr:rowOff>
    </xdr:from>
    <xdr:to>
      <xdr:col>24</xdr:col>
      <xdr:colOff>114300</xdr:colOff>
      <xdr:row>58</xdr:row>
      <xdr:rowOff>132192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58456</xdr:rowOff>
    </xdr:from>
    <xdr:to>
      <xdr:col>20</xdr:col>
      <xdr:colOff>38100</xdr:colOff>
      <xdr:row>58</xdr:row>
      <xdr:rowOff>160056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9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26220</xdr:rowOff>
    </xdr:from>
    <xdr:to>
      <xdr:col>15</xdr:col>
      <xdr:colOff>101600</xdr:colOff>
      <xdr:row>58</xdr:row>
      <xdr:rowOff>127820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118947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135443</xdr:rowOff>
    </xdr:from>
    <xdr:to>
      <xdr:col>10</xdr:col>
      <xdr:colOff>165100</xdr:colOff>
      <xdr:row>58</xdr:row>
      <xdr:rowOff>65593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56720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0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108736</xdr:rowOff>
    </xdr:from>
    <xdr:to>
      <xdr:col>6</xdr:col>
      <xdr:colOff>38100</xdr:colOff>
      <xdr:row>59</xdr:row>
      <xdr:rowOff>38886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30013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4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23583</xdr:rowOff>
    </xdr:from>
    <xdr:to>
      <xdr:col>24</xdr:col>
      <xdr:colOff>63500</xdr:colOff>
      <xdr:row>76</xdr:row>
      <xdr:rowOff>113243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53783"/>
          <a:ext cx="8382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86207</xdr:rowOff>
    </xdr:from>
    <xdr:to>
      <xdr:col>19</xdr:col>
      <xdr:colOff>177800</xdr:colOff>
      <xdr:row>76</xdr:row>
      <xdr:rowOff>113243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16407"/>
          <a:ext cx="889000" cy="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86207</xdr:rowOff>
    </xdr:from>
    <xdr:to>
      <xdr:col>15</xdr:col>
      <xdr:colOff>50800</xdr:colOff>
      <xdr:row>77</xdr:row>
      <xdr:rowOff>25264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16407"/>
          <a:ext cx="889000" cy="1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25264</xdr:rowOff>
    </xdr:from>
    <xdr:to>
      <xdr:col>10</xdr:col>
      <xdr:colOff>114300</xdr:colOff>
      <xdr:row>77</xdr:row>
      <xdr:rowOff>57358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26914"/>
          <a:ext cx="8890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144232</xdr:rowOff>
    </xdr:from>
    <xdr:to>
      <xdr:col>24</xdr:col>
      <xdr:colOff>114300</xdr:colOff>
      <xdr:row>76</xdr:row>
      <xdr:rowOff>74383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029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167109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5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62443</xdr:rowOff>
    </xdr:from>
    <xdr:to>
      <xdr:col>20</xdr:col>
      <xdr:colOff>38100</xdr:colOff>
      <xdr:row>76</xdr:row>
      <xdr:rowOff>164043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35407</xdr:rowOff>
    </xdr:from>
    <xdr:to>
      <xdr:col>15</xdr:col>
      <xdr:colOff>101600</xdr:colOff>
      <xdr:row>76</xdr:row>
      <xdr:rowOff>137007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4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145914</xdr:rowOff>
    </xdr:from>
    <xdr:to>
      <xdr:col>10</xdr:col>
      <xdr:colOff>165100</xdr:colOff>
      <xdr:row>77</xdr:row>
      <xdr:rowOff>76064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92590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5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6558</xdr:rowOff>
    </xdr:from>
    <xdr:to>
      <xdr:col>6</xdr:col>
      <xdr:colOff>38100</xdr:colOff>
      <xdr:row>77</xdr:row>
      <xdr:rowOff>108158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124685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8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94031</xdr:rowOff>
    </xdr:from>
    <xdr:to>
      <xdr:col>24</xdr:col>
      <xdr:colOff>63500</xdr:colOff>
      <xdr:row>98</xdr:row>
      <xdr:rowOff>97070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6131"/>
          <a:ext cx="8382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94031</xdr:rowOff>
    </xdr:from>
    <xdr:to>
      <xdr:col>19</xdr:col>
      <xdr:colOff>177800</xdr:colOff>
      <xdr:row>98</xdr:row>
      <xdr:rowOff>97220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613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97220</xdr:rowOff>
    </xdr:from>
    <xdr:to>
      <xdr:col>15</xdr:col>
      <xdr:colOff>50800</xdr:colOff>
      <xdr:row>98</xdr:row>
      <xdr:rowOff>98124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9320"/>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98124</xdr:rowOff>
    </xdr:from>
    <xdr:to>
      <xdr:col>10</xdr:col>
      <xdr:colOff>114300</xdr:colOff>
      <xdr:row>98</xdr:row>
      <xdr:rowOff>103476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0224"/>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46270</xdr:rowOff>
    </xdr:from>
    <xdr:to>
      <xdr:col>24</xdr:col>
      <xdr:colOff>114300</xdr:colOff>
      <xdr:row>98</xdr:row>
      <xdr:rowOff>147870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43231</xdr:rowOff>
    </xdr:from>
    <xdr:to>
      <xdr:col>20</xdr:col>
      <xdr:colOff>38100</xdr:colOff>
      <xdr:row>98</xdr:row>
      <xdr:rowOff>144831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161358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46420</xdr:rowOff>
    </xdr:from>
    <xdr:to>
      <xdr:col>15</xdr:col>
      <xdr:colOff>101600</xdr:colOff>
      <xdr:row>98</xdr:row>
      <xdr:rowOff>148020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164547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47324</xdr:rowOff>
    </xdr:from>
    <xdr:to>
      <xdr:col>10</xdr:col>
      <xdr:colOff>165100</xdr:colOff>
      <xdr:row>98</xdr:row>
      <xdr:rowOff>148924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165451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52676</xdr:rowOff>
    </xdr:from>
    <xdr:to>
      <xdr:col>6</xdr:col>
      <xdr:colOff>38100</xdr:colOff>
      <xdr:row>98</xdr:row>
      <xdr:rowOff>154276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170803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32062</xdr:rowOff>
    </xdr:from>
    <xdr:to>
      <xdr:col>55</xdr:col>
      <xdr:colOff>0</xdr:colOff>
      <xdr:row>57</xdr:row>
      <xdr:rowOff>32368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04712"/>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32368</xdr:rowOff>
    </xdr:from>
    <xdr:to>
      <xdr:col>50</xdr:col>
      <xdr:colOff>114300</xdr:colOff>
      <xdr:row>57</xdr:row>
      <xdr:rowOff>45366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05018"/>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30063</xdr:rowOff>
    </xdr:from>
    <xdr:to>
      <xdr:col>45</xdr:col>
      <xdr:colOff>177800</xdr:colOff>
      <xdr:row>57</xdr:row>
      <xdr:rowOff>45366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0271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30063</xdr:rowOff>
    </xdr:from>
    <xdr:to>
      <xdr:col>41</xdr:col>
      <xdr:colOff>50800</xdr:colOff>
      <xdr:row>57</xdr:row>
      <xdr:rowOff>63576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02713"/>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116531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152712</xdr:rowOff>
    </xdr:from>
    <xdr:to>
      <xdr:col>55</xdr:col>
      <xdr:colOff>50800</xdr:colOff>
      <xdr:row>57</xdr:row>
      <xdr:rowOff>82862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4139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153018</xdr:rowOff>
    </xdr:from>
    <xdr:to>
      <xdr:col>50</xdr:col>
      <xdr:colOff>165100</xdr:colOff>
      <xdr:row>57</xdr:row>
      <xdr:rowOff>83168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99695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2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166016</xdr:rowOff>
    </xdr:from>
    <xdr:to>
      <xdr:col>46</xdr:col>
      <xdr:colOff>38100</xdr:colOff>
      <xdr:row>57</xdr:row>
      <xdr:rowOff>96166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112693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150713</xdr:rowOff>
    </xdr:from>
    <xdr:to>
      <xdr:col>41</xdr:col>
      <xdr:colOff>101600</xdr:colOff>
      <xdr:row>57</xdr:row>
      <xdr:rowOff>80863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97390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2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12776</xdr:rowOff>
    </xdr:from>
    <xdr:to>
      <xdr:col>36</xdr:col>
      <xdr:colOff>165100</xdr:colOff>
      <xdr:row>57</xdr:row>
      <xdr:rowOff>114376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60204</xdr:rowOff>
    </xdr:from>
    <xdr:to>
      <xdr:col>55</xdr:col>
      <xdr:colOff>0</xdr:colOff>
      <xdr:row>78</xdr:row>
      <xdr:rowOff>67086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33304"/>
          <a:ext cx="8382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67086</xdr:rowOff>
    </xdr:from>
    <xdr:to>
      <xdr:col>50</xdr:col>
      <xdr:colOff>114300</xdr:colOff>
      <xdr:row>78</xdr:row>
      <xdr:rowOff>70709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018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70709</xdr:rowOff>
    </xdr:from>
    <xdr:to>
      <xdr:col>45</xdr:col>
      <xdr:colOff>177800</xdr:colOff>
      <xdr:row>78</xdr:row>
      <xdr:rowOff>96090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3809"/>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96090</xdr:rowOff>
    </xdr:from>
    <xdr:to>
      <xdr:col>41</xdr:col>
      <xdr:colOff>50800</xdr:colOff>
      <xdr:row>78</xdr:row>
      <xdr:rowOff>157927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9190"/>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9404</xdr:rowOff>
    </xdr:from>
    <xdr:to>
      <xdr:col>55</xdr:col>
      <xdr:colOff>50800</xdr:colOff>
      <xdr:row>78</xdr:row>
      <xdr:rowOff>111004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159281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16286</xdr:rowOff>
    </xdr:from>
    <xdr:to>
      <xdr:col>50</xdr:col>
      <xdr:colOff>165100</xdr:colOff>
      <xdr:row>78</xdr:row>
      <xdr:rowOff>117886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109013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19909</xdr:rowOff>
    </xdr:from>
    <xdr:to>
      <xdr:col>46</xdr:col>
      <xdr:colOff>38100</xdr:colOff>
      <xdr:row>78</xdr:row>
      <xdr:rowOff>121509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112636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45290</xdr:rowOff>
    </xdr:from>
    <xdr:to>
      <xdr:col>41</xdr:col>
      <xdr:colOff>101600</xdr:colOff>
      <xdr:row>78</xdr:row>
      <xdr:rowOff>146890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138017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107127</xdr:rowOff>
    </xdr:from>
    <xdr:to>
      <xdr:col>36</xdr:col>
      <xdr:colOff>165100</xdr:colOff>
      <xdr:row>79</xdr:row>
      <xdr:rowOff>37277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28404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140129</xdr:rowOff>
    </xdr:from>
    <xdr:to>
      <xdr:col>55</xdr:col>
      <xdr:colOff>0</xdr:colOff>
      <xdr:row>98</xdr:row>
      <xdr:rowOff>13618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70779"/>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126433</xdr:rowOff>
    </xdr:from>
    <xdr:to>
      <xdr:col>50</xdr:col>
      <xdr:colOff>114300</xdr:colOff>
      <xdr:row>98</xdr:row>
      <xdr:rowOff>13618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7083"/>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132211</xdr:rowOff>
    </xdr:from>
    <xdr:to>
      <xdr:col>45</xdr:col>
      <xdr:colOff>177800</xdr:colOff>
      <xdr:row>97</xdr:row>
      <xdr:rowOff>126433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91411"/>
          <a:ext cx="8890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132211</xdr:rowOff>
    </xdr:from>
    <xdr:to>
      <xdr:col>41</xdr:col>
      <xdr:colOff>50800</xdr:colOff>
      <xdr:row>97</xdr:row>
      <xdr:rowOff>22433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91411"/>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89329</xdr:rowOff>
    </xdr:from>
    <xdr:to>
      <xdr:col>55</xdr:col>
      <xdr:colOff>50800</xdr:colOff>
      <xdr:row>98</xdr:row>
      <xdr:rowOff>19479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4256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134268</xdr:rowOff>
    </xdr:from>
    <xdr:to>
      <xdr:col>50</xdr:col>
      <xdr:colOff>165100</xdr:colOff>
      <xdr:row>98</xdr:row>
      <xdr:rowOff>64418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55545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5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75633</xdr:rowOff>
    </xdr:from>
    <xdr:to>
      <xdr:col>46</xdr:col>
      <xdr:colOff>38100</xdr:colOff>
      <xdr:row>98</xdr:row>
      <xdr:rowOff>5783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168360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81411</xdr:rowOff>
    </xdr:from>
    <xdr:to>
      <xdr:col>41</xdr:col>
      <xdr:colOff>101600</xdr:colOff>
      <xdr:row>97</xdr:row>
      <xdr:rowOff>11561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143083</xdr:rowOff>
    </xdr:from>
    <xdr:to>
      <xdr:col>36</xdr:col>
      <xdr:colOff>165100</xdr:colOff>
      <xdr:row>97</xdr:row>
      <xdr:rowOff>73233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64360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154102</xdr:rowOff>
    </xdr:from>
    <xdr:to>
      <xdr:col>85</xdr:col>
      <xdr:colOff>126364</xdr:colOff>
      <xdr:row>38</xdr:row>
      <xdr:rowOff>128194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811952"/>
          <a:ext cx="1269" cy="83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132021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128194</xdr:rowOff>
    </xdr:from>
    <xdr:to>
      <xdr:col>86</xdr:col>
      <xdr:colOff>25400</xdr:colOff>
      <xdr:row>38</xdr:row>
      <xdr:rowOff>128194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4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100779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5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154102</xdr:rowOff>
    </xdr:from>
    <xdr:to>
      <xdr:col>86</xdr:col>
      <xdr:colOff>25400</xdr:colOff>
      <xdr:row>33</xdr:row>
      <xdr:rowOff>154102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81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26829</xdr:rowOff>
    </xdr:from>
    <xdr:to>
      <xdr:col>85</xdr:col>
      <xdr:colOff>127000</xdr:colOff>
      <xdr:row>36</xdr:row>
      <xdr:rowOff>28200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990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33933</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55506</xdr:rowOff>
    </xdr:from>
    <xdr:to>
      <xdr:col>85</xdr:col>
      <xdr:colOff>177800</xdr:colOff>
      <xdr:row>37</xdr:row>
      <xdr:rowOff>157106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107382</xdr:rowOff>
    </xdr:from>
    <xdr:to>
      <xdr:col>81</xdr:col>
      <xdr:colOff>50800</xdr:colOff>
      <xdr:row>36</xdr:row>
      <xdr:rowOff>28200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250882"/>
          <a:ext cx="889000" cy="9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63306</xdr:rowOff>
    </xdr:from>
    <xdr:to>
      <xdr:col>81</xdr:col>
      <xdr:colOff>101600</xdr:colOff>
      <xdr:row>37</xdr:row>
      <xdr:rowOff>164906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156033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107382</xdr:rowOff>
    </xdr:from>
    <xdr:to>
      <xdr:col>76</xdr:col>
      <xdr:colOff>114300</xdr:colOff>
      <xdr:row>32</xdr:row>
      <xdr:rowOff>86855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250882"/>
          <a:ext cx="889000" cy="3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70783</xdr:rowOff>
    </xdr:from>
    <xdr:to>
      <xdr:col>76</xdr:col>
      <xdr:colOff>165100</xdr:colOff>
      <xdr:row>38</xdr:row>
      <xdr:rowOff>933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163510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47155</xdr:rowOff>
    </xdr:from>
    <xdr:to>
      <xdr:col>71</xdr:col>
      <xdr:colOff>177800</xdr:colOff>
      <xdr:row>32</xdr:row>
      <xdr:rowOff>86855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53355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43256</xdr:rowOff>
    </xdr:from>
    <xdr:to>
      <xdr:col>72</xdr:col>
      <xdr:colOff>38100</xdr:colOff>
      <xdr:row>37</xdr:row>
      <xdr:rowOff>144856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135983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92834</xdr:rowOff>
    </xdr:from>
    <xdr:to>
      <xdr:col>67</xdr:col>
      <xdr:colOff>101600</xdr:colOff>
      <xdr:row>38</xdr:row>
      <xdr:rowOff>22984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14111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147479</xdr:rowOff>
    </xdr:from>
    <xdr:to>
      <xdr:col>85</xdr:col>
      <xdr:colOff>177800</xdr:colOff>
      <xdr:row>36</xdr:row>
      <xdr:rowOff>77629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170356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148850</xdr:rowOff>
    </xdr:from>
    <xdr:to>
      <xdr:col>81</xdr:col>
      <xdr:colOff>101600</xdr:colOff>
      <xdr:row>36</xdr:row>
      <xdr:rowOff>79000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95527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56582</xdr:rowOff>
    </xdr:from>
    <xdr:to>
      <xdr:col>76</xdr:col>
      <xdr:colOff>165100</xdr:colOff>
      <xdr:row>30</xdr:row>
      <xdr:rowOff>158182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2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3259</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292795" y="497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36055</xdr:rowOff>
    </xdr:from>
    <xdr:to>
      <xdr:col>72</xdr:col>
      <xdr:colOff>38100</xdr:colOff>
      <xdr:row>32</xdr:row>
      <xdr:rowOff>137655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154182</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03795" y="52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167805</xdr:rowOff>
    </xdr:from>
    <xdr:to>
      <xdr:col>67</xdr:col>
      <xdr:colOff>101600</xdr:colOff>
      <xdr:row>32</xdr:row>
      <xdr:rowOff>97955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4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114482</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14795" y="52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169182</xdr:rowOff>
    </xdr:from>
    <xdr:to>
      <xdr:col>85</xdr:col>
      <xdr:colOff>127000</xdr:colOff>
      <xdr:row>57</xdr:row>
      <xdr:rowOff>170073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1832"/>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142390</xdr:rowOff>
    </xdr:from>
    <xdr:to>
      <xdr:col>81</xdr:col>
      <xdr:colOff>50800</xdr:colOff>
      <xdr:row>57</xdr:row>
      <xdr:rowOff>169182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5040"/>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142390</xdr:rowOff>
    </xdr:from>
    <xdr:to>
      <xdr:col>76</xdr:col>
      <xdr:colOff>114300</xdr:colOff>
      <xdr:row>57</xdr:row>
      <xdr:rowOff>166896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5040"/>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166896</xdr:rowOff>
    </xdr:from>
    <xdr:to>
      <xdr:col>71</xdr:col>
      <xdr:colOff>177800</xdr:colOff>
      <xdr:row>58</xdr:row>
      <xdr:rowOff>24901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9546"/>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119273</xdr:rowOff>
    </xdr:from>
    <xdr:to>
      <xdr:col>85</xdr:col>
      <xdr:colOff>177800</xdr:colOff>
      <xdr:row>58</xdr:row>
      <xdr:rowOff>49423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34200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0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118382</xdr:rowOff>
    </xdr:from>
    <xdr:to>
      <xdr:col>81</xdr:col>
      <xdr:colOff>101600</xdr:colOff>
      <xdr:row>58</xdr:row>
      <xdr:rowOff>48532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39659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91590</xdr:rowOff>
    </xdr:from>
    <xdr:to>
      <xdr:col>76</xdr:col>
      <xdr:colOff>165100</xdr:colOff>
      <xdr:row>58</xdr:row>
      <xdr:rowOff>21740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116096</xdr:rowOff>
    </xdr:from>
    <xdr:to>
      <xdr:col>72</xdr:col>
      <xdr:colOff>38100</xdr:colOff>
      <xdr:row>58</xdr:row>
      <xdr:rowOff>46246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37373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145551</xdr:rowOff>
    </xdr:from>
    <xdr:to>
      <xdr:col>67</xdr:col>
      <xdr:colOff>101600</xdr:colOff>
      <xdr:row>58</xdr:row>
      <xdr:rowOff>75701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74135</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618685"/>
          <a:ext cx="8382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64501</xdr:rowOff>
    </xdr:from>
    <xdr:to>
      <xdr:col>81</xdr:col>
      <xdr:colOff>50800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09051"/>
          <a:ext cx="889000" cy="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64501</xdr:rowOff>
    </xdr:from>
    <xdr:to>
      <xdr:col>76</xdr:col>
      <xdr:colOff>114300</xdr:colOff>
      <xdr:row>79</xdr:row>
      <xdr:rowOff>88689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09051"/>
          <a:ext cx="889000" cy="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88689</xdr:rowOff>
    </xdr:from>
    <xdr:to>
      <xdr:col>71</xdr:col>
      <xdr:colOff>177800</xdr:colOff>
      <xdr:row>79</xdr:row>
      <xdr:rowOff>93915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33239"/>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23335</xdr:rowOff>
    </xdr:from>
    <xdr:to>
      <xdr:col>85</xdr:col>
      <xdr:colOff>177800</xdr:colOff>
      <xdr:row>79</xdr:row>
      <xdr:rowOff>124935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109712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13701</xdr:rowOff>
    </xdr:from>
    <xdr:to>
      <xdr:col>76</xdr:col>
      <xdr:colOff>165100</xdr:colOff>
      <xdr:row>79</xdr:row>
      <xdr:rowOff>115301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106428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5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37889</xdr:rowOff>
    </xdr:from>
    <xdr:to>
      <xdr:col>72</xdr:col>
      <xdr:colOff>38100</xdr:colOff>
      <xdr:row>79</xdr:row>
      <xdr:rowOff>139489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130616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7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43115</xdr:rowOff>
    </xdr:from>
    <xdr:to>
      <xdr:col>67</xdr:col>
      <xdr:colOff>101600</xdr:colOff>
      <xdr:row>79</xdr:row>
      <xdr:rowOff>144715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135842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80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91306</xdr:rowOff>
    </xdr:from>
    <xdr:to>
      <xdr:col>85</xdr:col>
      <xdr:colOff>127000</xdr:colOff>
      <xdr:row>96</xdr:row>
      <xdr:rowOff>22116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864706"/>
          <a:ext cx="838200" cy="6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91306</xdr:rowOff>
    </xdr:from>
    <xdr:to>
      <xdr:col>81</xdr:col>
      <xdr:colOff>50800</xdr:colOff>
      <xdr:row>95</xdr:row>
      <xdr:rowOff>139254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864706"/>
          <a:ext cx="889000" cy="5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139254</xdr:rowOff>
    </xdr:from>
    <xdr:to>
      <xdr:col>76</xdr:col>
      <xdr:colOff>114300</xdr:colOff>
      <xdr:row>95</xdr:row>
      <xdr:rowOff>144831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27004"/>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144831</xdr:rowOff>
    </xdr:from>
    <xdr:to>
      <xdr:col>71</xdr:col>
      <xdr:colOff>177800</xdr:colOff>
      <xdr:row>95</xdr:row>
      <xdr:rowOff>150158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3258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142766</xdr:rowOff>
    </xdr:from>
    <xdr:to>
      <xdr:col>85</xdr:col>
      <xdr:colOff>177800</xdr:colOff>
      <xdr:row>96</xdr:row>
      <xdr:rowOff>72916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165643</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40506</xdr:rowOff>
    </xdr:from>
    <xdr:to>
      <xdr:col>81</xdr:col>
      <xdr:colOff>101600</xdr:colOff>
      <xdr:row>92</xdr:row>
      <xdr:rowOff>142106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158633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58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88454</xdr:rowOff>
    </xdr:from>
    <xdr:to>
      <xdr:col>76</xdr:col>
      <xdr:colOff>165100</xdr:colOff>
      <xdr:row>96</xdr:row>
      <xdr:rowOff>18604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35131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1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94031</xdr:rowOff>
    </xdr:from>
    <xdr:to>
      <xdr:col>72</xdr:col>
      <xdr:colOff>38100</xdr:colOff>
      <xdr:row>96</xdr:row>
      <xdr:rowOff>24181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40708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615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99358</xdr:rowOff>
    </xdr:from>
    <xdr:to>
      <xdr:col>67</xdr:col>
      <xdr:colOff>101600</xdr:colOff>
      <xdr:row>96</xdr:row>
      <xdr:rowOff>29508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46035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16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目的別にみると、支出のある費目では、民生費・農林水産業費・消防費・公債費において類似団体平均を上回っている。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民生費では当町は子育て世帯への補助金など手厚い施策を講じていたり、高齢化率が高い地域であることが要因となっている。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また、消防費では新たに地区消防センターを整備したことも要因の一つであるが、慢性的に非効率地域であるため広域消防組合運営費の高止まりに繋がっている。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公債費では、新発債を抑制しているものの防災減災事業や水道事業の償還が重なっていることから平均を上回っている。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今後も社会保障費の増嵩が見込まれており、民生費を補完する意味でも、当分野だけでなく全体的に歳出抑制に努めなければならない。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当町の一般財源の主源である普通交付税が微増したこともあり、実質単年度収支比率が増加した。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今後も支出抑制を図り、基金の積立・取崩しのバランスに留意していく。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一般会計及び各特別会計・事業会計共に赤字は発生しておらず、今後もより一層の効率化と計画的な事業運営により健全な財政運営に努める。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高齢化とともに介護需要が高まる中、介護保険事業計画の策定と運用による適正な介護保険料により健全な事業運営に努める。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中山間地域で人口密度も低く、効率が悪いため、一般会計からの財政支援に依存している状況である。今後は人口減少とともに給水人口の減少、併せて老朽化する設備の更新・耐震化が不可避であり、早期に水道料金の適正化に着手する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医療給付費の増嵩と保険料賦課額の抑制により、歪な財政運営となっている。一般会計からの支援を抑制するため、計画的に保険料の見直しを行い、健全な事業運営に努める。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後期高齢者医療事業特別会計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高齢者の増加に伴い、事業費が増加傾向にあるが、制度の運用に沿って適正な運営に努めていく。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7126888</v>
      </c>
      <c r="BO4" s="407"/>
      <c r="BP4" s="407"/>
      <c r="BQ4" s="407"/>
      <c r="BR4" s="407"/>
      <c r="BS4" s="407"/>
      <c r="BT4" s="407"/>
      <c r="BU4" s="408"/>
      <c r="BV4" s="406">
        <v>8137352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6.3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6811542</v>
      </c>
      <c r="BO5" s="444"/>
      <c r="BP5" s="444"/>
      <c r="BQ5" s="444"/>
      <c r="BR5" s="444"/>
      <c r="BS5" s="444"/>
      <c r="BT5" s="444"/>
      <c r="BU5" s="445"/>
      <c r="BV5" s="443">
        <v>7832006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87.1</v>
      </c>
      <c r="CU5" s="441"/>
      <c r="CV5" s="441"/>
      <c r="CW5" s="441"/>
      <c r="CX5" s="441"/>
      <c r="CY5" s="441"/>
      <c r="CZ5" s="441"/>
      <c r="DA5" s="442"/>
      <c r="DB5" s="440">
        <v>88.5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315346</v>
      </c>
      <c r="BO6" s="444"/>
      <c r="BP6" s="444"/>
      <c r="BQ6" s="444"/>
      <c r="BR6" s="444"/>
      <c r="BS6" s="444"/>
      <c r="BT6" s="444"/>
      <c r="BU6" s="445"/>
      <c r="BV6" s="443">
        <v>305346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87.4</v>
      </c>
      <c r="CU6" s="481"/>
      <c r="CV6" s="481"/>
      <c r="CW6" s="481"/>
      <c r="CX6" s="481"/>
      <c r="CY6" s="481"/>
      <c r="CZ6" s="481"/>
      <c r="DA6" s="482"/>
      <c r="DB6" s="480">
        <v>89.3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23506</v>
      </c>
      <c r="BO7" s="444"/>
      <c r="BP7" s="444"/>
      <c r="BQ7" s="444"/>
      <c r="BR7" s="444"/>
      <c r="BS7" s="444"/>
      <c r="BT7" s="444"/>
      <c r="BU7" s="445"/>
      <c r="BV7" s="443">
        <v>9493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4687331</v>
      </c>
      <c r="CU7" s="444"/>
      <c r="CV7" s="444"/>
      <c r="CW7" s="444"/>
      <c r="CX7" s="444"/>
      <c r="CY7" s="444"/>
      <c r="CZ7" s="444"/>
      <c r="DA7" s="445"/>
      <c r="DB7" s="443">
        <v>4691939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291840</v>
      </c>
      <c r="BO8" s="444"/>
      <c r="BP8" s="444"/>
      <c r="BQ8" s="444"/>
      <c r="BR8" s="444"/>
      <c r="BS8" s="444"/>
      <c r="BT8" s="444"/>
      <c r="BU8" s="445"/>
      <c r="BV8" s="443">
        <v>295853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0.19</v>
      </c>
      <c r="CU8" s="484"/>
      <c r="CV8" s="484"/>
      <c r="CW8" s="484"/>
      <c r="CX8" s="484"/>
      <c r="CY8" s="484"/>
      <c r="CZ8" s="484"/>
      <c r="DA8" s="485"/>
      <c r="DB8" s="483">
        <v>0.19</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7815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-4013</v>
      </c>
      <c r="BO9" s="444"/>
      <c r="BP9" s="444"/>
      <c r="BQ9" s="444"/>
      <c r="BR9" s="444"/>
      <c r="BS9" s="444"/>
      <c r="BT9" s="444"/>
      <c r="BU9" s="445"/>
      <c r="BV9" s="443">
        <v>-69834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18.5</v>
      </c>
      <c r="CU9" s="441"/>
      <c r="CV9" s="441"/>
      <c r="CW9" s="441"/>
      <c r="CX9" s="441"/>
      <c r="CY9" s="441"/>
      <c r="CZ9" s="441"/>
      <c r="DA9" s="442"/>
      <c r="DB9" s="440">
        <v>33.6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8939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49528</v>
      </c>
      <c r="BO10" s="444"/>
      <c r="BP10" s="444"/>
      <c r="BQ10" s="444"/>
      <c r="BR10" s="444"/>
      <c r="BS10" s="444"/>
      <c r="BT10" s="444"/>
      <c r="BU10" s="445"/>
      <c r="BV10" s="443">
        <v>100756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1121903</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7395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1144000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7292</v>
      </c>
      <c r="S13" s="528"/>
      <c r="T13" s="528"/>
      <c r="U13" s="528"/>
      <c r="V13" s="529"/>
      <c r="W13" s="459" t="s">
        <v>131</v>
      </c>
      <c r="X13" s="460"/>
      <c r="Y13" s="460"/>
      <c r="Z13" s="460"/>
      <c r="AA13" s="460"/>
      <c r="AB13" s="450"/>
      <c r="AC13" s="494">
        <v>287</v>
      </c>
      <c r="AD13" s="495"/>
      <c r="AE13" s="495"/>
      <c r="AF13" s="495"/>
      <c r="AG13" s="537"/>
      <c r="AH13" s="494">
        <v>429</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45515</v>
      </c>
      <c r="BO13" s="444"/>
      <c r="BP13" s="444"/>
      <c r="BQ13" s="444"/>
      <c r="BR13" s="444"/>
      <c r="BS13" s="444"/>
      <c r="BT13" s="444"/>
      <c r="BU13" s="445"/>
      <c r="BV13" s="443">
        <v>8825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v>
      </c>
      <c r="CU13" s="441"/>
      <c r="CV13" s="441"/>
      <c r="CW13" s="441"/>
      <c r="CX13" s="441"/>
      <c r="CY13" s="441"/>
      <c r="CZ13" s="441"/>
      <c r="DA13" s="442"/>
      <c r="DB13" s="440">
        <v>12</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7633</v>
      </c>
      <c r="S14" s="528"/>
      <c r="T14" s="528"/>
      <c r="U14" s="528"/>
      <c r="V14" s="529"/>
      <c r="W14" s="433"/>
      <c r="X14" s="434"/>
      <c r="Y14" s="434"/>
      <c r="Z14" s="434"/>
      <c r="AA14" s="434"/>
      <c r="AB14" s="423"/>
      <c r="AC14" s="530">
        <v>8.5</v>
      </c>
      <c r="AD14" s="531"/>
      <c r="AE14" s="531"/>
      <c r="AF14" s="531"/>
      <c r="AG14" s="532"/>
      <c r="AH14" s="530">
        <v>10.7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12.5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7546</v>
      </c>
      <c r="S15" s="528"/>
      <c r="T15" s="528"/>
      <c r="U15" s="528"/>
      <c r="V15" s="529"/>
      <c r="W15" s="459" t="s">
        <v>137</v>
      </c>
      <c r="X15" s="460"/>
      <c r="Y15" s="460"/>
      <c r="Z15" s="460"/>
      <c r="AA15" s="460"/>
      <c r="AB15" s="450"/>
      <c r="AC15" s="494">
        <v>978</v>
      </c>
      <c r="AD15" s="495"/>
      <c r="AE15" s="495"/>
      <c r="AF15" s="495"/>
      <c r="AG15" s="537"/>
      <c r="AH15" s="494">
        <v>1191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847710</v>
      </c>
      <c r="BO15" s="407"/>
      <c r="BP15" s="407"/>
      <c r="BQ15" s="407"/>
      <c r="BR15" s="407"/>
      <c r="BS15" s="407"/>
      <c r="BT15" s="407"/>
      <c r="BU15" s="408"/>
      <c r="BV15" s="406">
        <v>841667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28.8</v>
      </c>
      <c r="AD16" s="531"/>
      <c r="AE16" s="531"/>
      <c r="AF16" s="531"/>
      <c r="AG16" s="532"/>
      <c r="AH16" s="530">
        <v>29.7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4481080</v>
      </c>
      <c r="BO16" s="444"/>
      <c r="BP16" s="444"/>
      <c r="BQ16" s="444"/>
      <c r="BR16" s="444"/>
      <c r="BS16" s="444"/>
      <c r="BT16" s="444"/>
      <c r="BU16" s="445"/>
      <c r="BV16" s="443">
        <v>4474315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2129</v>
      </c>
      <c r="AD17" s="495"/>
      <c r="AE17" s="495"/>
      <c r="AF17" s="495"/>
      <c r="AG17" s="537"/>
      <c r="AH17" s="494">
        <v>2386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1036038</v>
      </c>
      <c r="BO17" s="444"/>
      <c r="BP17" s="444"/>
      <c r="BQ17" s="444"/>
      <c r="BR17" s="444"/>
      <c r="BS17" s="444"/>
      <c r="BT17" s="444"/>
      <c r="BU17" s="445"/>
      <c r="BV17" s="443">
        <v>1031610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233.32</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59.6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4096107</v>
      </c>
      <c r="BO18" s="444"/>
      <c r="BP18" s="444"/>
      <c r="BQ18" s="444"/>
      <c r="BR18" s="444"/>
      <c r="BS18" s="444"/>
      <c r="BT18" s="444"/>
      <c r="BU18" s="445"/>
      <c r="BV18" s="443">
        <v>4174186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5615942</v>
      </c>
      <c r="BO19" s="444"/>
      <c r="BP19" s="444"/>
      <c r="BQ19" s="444"/>
      <c r="BR19" s="444"/>
      <c r="BS19" s="444"/>
      <c r="BT19" s="444"/>
      <c r="BU19" s="445"/>
      <c r="BV19" s="443">
        <v>6859323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3404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8066433</v>
      </c>
      <c r="BO22" s="407"/>
      <c r="BP22" s="407"/>
      <c r="BQ22" s="407"/>
      <c r="BR22" s="407"/>
      <c r="BS22" s="407"/>
      <c r="BT22" s="407"/>
      <c r="BU22" s="408"/>
      <c r="BV22" s="406">
        <v>8674950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5277023</v>
      </c>
      <c r="BO23" s="444"/>
      <c r="BP23" s="444"/>
      <c r="BQ23" s="444"/>
      <c r="BR23" s="444"/>
      <c r="BS23" s="444"/>
      <c r="BT23" s="444"/>
      <c r="BU23" s="445"/>
      <c r="BV23" s="443">
        <v>5529357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7700</v>
      </c>
      <c r="R24" s="495"/>
      <c r="S24" s="495"/>
      <c r="T24" s="495"/>
      <c r="U24" s="495"/>
      <c r="V24" s="537"/>
      <c r="W24" s="589"/>
      <c r="X24" s="590"/>
      <c r="Y24" s="591"/>
      <c r="Z24" s="493" t="s">
        <v>162</v>
      </c>
      <c r="AA24" s="473"/>
      <c r="AB24" s="473"/>
      <c r="AC24" s="473"/>
      <c r="AD24" s="473"/>
      <c r="AE24" s="473"/>
      <c r="AF24" s="473"/>
      <c r="AG24" s="474"/>
      <c r="AH24" s="494">
        <v>117</v>
      </c>
      <c r="AI24" s="495"/>
      <c r="AJ24" s="495"/>
      <c r="AK24" s="495"/>
      <c r="AL24" s="537"/>
      <c r="AM24" s="494">
        <v>353340</v>
      </c>
      <c r="AN24" s="495"/>
      <c r="AO24" s="495"/>
      <c r="AP24" s="495"/>
      <c r="AQ24" s="495"/>
      <c r="AR24" s="537"/>
      <c r="AS24" s="494">
        <v>3020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6004047</v>
      </c>
      <c r="BO24" s="444"/>
      <c r="BP24" s="444"/>
      <c r="BQ24" s="444"/>
      <c r="BR24" s="444"/>
      <c r="BS24" s="444"/>
      <c r="BT24" s="444"/>
      <c r="BU24" s="445"/>
      <c r="BV24" s="443">
        <v>6378076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5600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809500</v>
      </c>
      <c r="BO25" s="407"/>
      <c r="BP25" s="407"/>
      <c r="BQ25" s="407"/>
      <c r="BR25" s="407"/>
      <c r="BS25" s="407"/>
      <c r="BT25" s="407"/>
      <c r="BU25" s="408"/>
      <c r="BV25" s="406">
        <v>680000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5200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24768</v>
      </c>
      <c r="AN26" s="495"/>
      <c r="AO26" s="495"/>
      <c r="AP26" s="495"/>
      <c r="AQ26" s="495"/>
      <c r="AR26" s="537"/>
      <c r="AS26" s="494">
        <v>2752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2850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50000</v>
      </c>
      <c r="BO27" s="563"/>
      <c r="BP27" s="563"/>
      <c r="BQ27" s="563"/>
      <c r="BR27" s="563"/>
      <c r="BS27" s="563"/>
      <c r="BT27" s="563"/>
      <c r="BU27" s="564"/>
      <c r="BV27" s="562">
        <v>50000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2200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1242449</v>
      </c>
      <c r="BO28" s="407"/>
      <c r="BP28" s="407"/>
      <c r="BQ28" s="407"/>
      <c r="BR28" s="407"/>
      <c r="BS28" s="407"/>
      <c r="BT28" s="407"/>
      <c r="BU28" s="408"/>
      <c r="BV28" s="406">
        <v>1192921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9</v>
      </c>
      <c r="M29" s="495"/>
      <c r="N29" s="495"/>
      <c r="O29" s="495"/>
      <c r="P29" s="537"/>
      <c r="Q29" s="494">
        <v>2000</v>
      </c>
      <c r="R29" s="495"/>
      <c r="S29" s="495"/>
      <c r="T29" s="495"/>
      <c r="U29" s="495"/>
      <c r="V29" s="537"/>
      <c r="W29" s="592"/>
      <c r="X29" s="593"/>
      <c r="Y29" s="594"/>
      <c r="Z29" s="493" t="s">
        <v>178</v>
      </c>
      <c r="AA29" s="473"/>
      <c r="AB29" s="473"/>
      <c r="AC29" s="473"/>
      <c r="AD29" s="473"/>
      <c r="AE29" s="473"/>
      <c r="AF29" s="473"/>
      <c r="AG29" s="474"/>
      <c r="AH29" s="494">
        <v>118</v>
      </c>
      <c r="AI29" s="495"/>
      <c r="AJ29" s="495"/>
      <c r="AK29" s="495"/>
      <c r="AL29" s="537"/>
      <c r="AM29" s="494">
        <v>358047</v>
      </c>
      <c r="AN29" s="495"/>
      <c r="AO29" s="495"/>
      <c r="AP29" s="495"/>
      <c r="AQ29" s="495"/>
      <c r="AR29" s="537"/>
      <c r="AS29" s="494">
        <v>3034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129437</v>
      </c>
      <c r="BO29" s="444"/>
      <c r="BP29" s="444"/>
      <c r="BQ29" s="444"/>
      <c r="BR29" s="444"/>
      <c r="BS29" s="444"/>
      <c r="BT29" s="444"/>
      <c r="BU29" s="445"/>
      <c r="BV29" s="443">
        <v>109863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93.5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3377357</v>
      </c>
      <c r="BO30" s="563"/>
      <c r="BP30" s="563"/>
      <c r="BQ30" s="563"/>
      <c r="BR30" s="563"/>
      <c r="BS30" s="563"/>
      <c r="BT30" s="563"/>
      <c r="BU30" s="564"/>
      <c r="BV30" s="562">
        <v>3342001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わたらい老人福祉施設組合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奥伊勢ハイウェイパーク</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奥伊勢広域行政組合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三重県市町総合事務組合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紀勢地区広域消防事務組合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荷坂やすらぎ苑組合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香肌奥伊勢資源化広域連合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度会広域連合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三重地方税管理回収機構</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三重県後期高齢者医療広域連合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WqbSG/woMW6Q+E+4Y2HUYQ/ZvFosOk6HfM6Kc4jO51ll30fCSdmtjB0leEkXIlVY/4lRnvi4u0zii1ykmo8Ig==" saltValue="/KFR6L1uiHNoI6TT41Y+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530</v>
      </c>
      <c r="D34" s="1187"/>
      <c r="E34" s="1188"/>
      <c r="F34" s="32">
        <v>7.38</v>
      </c>
      <c r="G34" s="33">
        <v>7.37</v>
      </c>
      <c r="H34" s="33">
        <v>7.47</v>
      </c>
      <c r="I34" s="33">
        <v>6.3</v>
      </c>
      <c r="J34" s="34">
        <v>6.22</v>
      </c>
      <c r="K34" s="22"/>
      <c r="L34" s="22"/>
      <c r="M34" s="22"/>
      <c r="N34" s="22"/>
      <c r="O34" s="22"/>
      <c r="P34" s="22"/>
    </row>
    <row r="35" spans="1:16" ht="39" customHeight="1" x14ac:dyDescent="0.2">
      <c r="A35" s="22"/>
      <c r="B35" s="35"/>
      <c r="C35" s="1181" t="s">
        <v>531</v>
      </c>
      <c r="D35" s="1182"/>
      <c r="E35" s="1183"/>
      <c r="F35" s="36">
        <v>1.32</v>
      </c>
      <c r="G35" s="37">
        <v>0.83</v>
      </c>
      <c r="H35" s="37">
        <v>1.46</v>
      </c>
      <c r="I35" s="37">
        <v>2.89</v>
      </c>
      <c r="J35" s="38">
        <v>1.17</v>
      </c>
      <c r="K35" s="22"/>
      <c r="L35" s="22"/>
      <c r="M35" s="22"/>
      <c r="N35" s="22"/>
      <c r="O35" s="22"/>
      <c r="P35" s="22"/>
    </row>
    <row r="36" spans="1:16" ht="39" customHeight="1" x14ac:dyDescent="0.2">
      <c r="A36" s="22"/>
      <c r="B36" s="35"/>
      <c r="C36" s="1181" t="s">
        <v>532</v>
      </c>
      <c r="D36" s="1182"/>
      <c r="E36" s="1183"/>
      <c r="F36" s="36">
        <v>0.6</v>
      </c>
      <c r="G36" s="37">
        <v>0.6</v>
      </c>
      <c r="H36" s="37">
        <v>0.46</v>
      </c>
      <c r="I36" s="37">
        <v>0.33</v>
      </c>
      <c r="J36" s="38">
        <v>0.69</v>
      </c>
      <c r="K36" s="22"/>
      <c r="L36" s="22"/>
      <c r="M36" s="22"/>
      <c r="N36" s="22"/>
      <c r="O36" s="22"/>
      <c r="P36" s="22"/>
    </row>
    <row r="37" spans="1:16" ht="39" customHeight="1" x14ac:dyDescent="0.2">
      <c r="A37" s="22"/>
      <c r="B37" s="35"/>
      <c r="C37" s="1181" t="s">
        <v>533</v>
      </c>
      <c r="D37" s="1182"/>
      <c r="E37" s="1183"/>
      <c r="F37" s="36">
        <v>0.84</v>
      </c>
      <c r="G37" s="37">
        <v>0.15</v>
      </c>
      <c r="H37" s="37">
        <v>0.11</v>
      </c>
      <c r="I37" s="37">
        <v>0.15</v>
      </c>
      <c r="J37" s="38">
        <v>0.12</v>
      </c>
      <c r="K37" s="22"/>
      <c r="L37" s="22"/>
      <c r="M37" s="22"/>
      <c r="N37" s="22"/>
      <c r="O37" s="22"/>
      <c r="P37" s="22"/>
    </row>
    <row r="38" spans="1:16" ht="39" customHeight="1" x14ac:dyDescent="0.2">
      <c r="A38" s="22"/>
      <c r="B38" s="35"/>
      <c r="C38" s="1181" t="s">
        <v>534</v>
      </c>
      <c r="D38" s="1182"/>
      <c r="E38" s="1183"/>
      <c r="F38" s="36">
        <v>0.03</v>
      </c>
      <c r="G38" s="37">
        <v>0.03</v>
      </c>
      <c r="H38" s="37">
        <v>0.02</v>
      </c>
      <c r="I38" s="37">
        <v>0.03</v>
      </c>
      <c r="J38" s="38">
        <v>0.01</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535</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536</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b7kbSEWW8PQMo8EylRtOj93JxjdMqQPtNVeESHNe0zIiCZ0Ztf5jyZczjyq6W5t8Q1ldyo8ry7kBN/y9GfiZQ==" saltValue="lwJFngNkeucvH1oF2I1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1270</v>
      </c>
      <c r="L45" s="60">
        <v>1248</v>
      </c>
      <c r="M45" s="60">
        <v>1222</v>
      </c>
      <c r="N45" s="60">
        <v>1189</v>
      </c>
      <c r="O45" s="61">
        <v>1042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220</v>
      </c>
      <c r="L48" s="64">
        <v>253</v>
      </c>
      <c r="M48" s="64">
        <v>245</v>
      </c>
      <c r="N48" s="64">
        <v>245</v>
      </c>
      <c r="O48" s="65">
        <v>247</v>
      </c>
      <c r="P48" s="48"/>
      <c r="Q48" s="48"/>
      <c r="R48" s="48"/>
      <c r="S48" s="48"/>
      <c r="T48" s="48"/>
      <c r="U48" s="48"/>
    </row>
    <row r="49" spans="1:21" ht="30.75" customHeight="1" x14ac:dyDescent="0.2">
      <c r="A49" s="48"/>
      <c r="B49" s="1191"/>
      <c r="C49" s="1192"/>
      <c r="D49" s="62"/>
      <c r="E49" s="1197" t="s">
        <v>14</v>
      </c>
      <c r="F49" s="1197"/>
      <c r="G49" s="1197"/>
      <c r="H49" s="1197"/>
      <c r="I49" s="1197"/>
      <c r="J49" s="1198"/>
      <c r="K49" s="63">
        <v>31</v>
      </c>
      <c r="L49" s="64">
        <v>17</v>
      </c>
      <c r="M49" s="64">
        <v>7</v>
      </c>
      <c r="N49" s="64">
        <v>12</v>
      </c>
      <c r="O49" s="65">
        <v>12</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1095</v>
      </c>
      <c r="L52" s="64">
        <v>1068</v>
      </c>
      <c r="M52" s="64">
        <v>1034</v>
      </c>
      <c r="N52" s="64">
        <v>981</v>
      </c>
      <c r="O52" s="65">
        <v>957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426</v>
      </c>
      <c r="L53" s="69">
        <v>450</v>
      </c>
      <c r="M53" s="69">
        <v>440</v>
      </c>
      <c r="N53" s="69">
        <v>465</v>
      </c>
      <c r="O53" s="70">
        <v>344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a4nlEfoPlQQMIESNkdmr+tn6g5V4a+7gRC2pbCUXJeFx1kM53a+eXnvx1nISHMeOGu+ttJch57EfWG1mZIHrA==" saltValue="zZ5o0arRRh8jI2zpARMO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10173</v>
      </c>
      <c r="J41" s="356">
        <v>10274</v>
      </c>
      <c r="K41" s="356">
        <v>10600</v>
      </c>
      <c r="L41" s="356">
        <v>8675</v>
      </c>
      <c r="M41" s="357">
        <v>8066</v>
      </c>
    </row>
    <row r="42" spans="2:13" ht="27.75" customHeight="1" x14ac:dyDescent="0.2">
      <c r="B42" s="1222"/>
      <c r="C42" s="1223"/>
      <c r="D42" s="106"/>
      <c r="E42" s="1228" t="s">
        <v>32</v>
      </c>
      <c r="F42" s="1228"/>
      <c r="G42" s="1228"/>
      <c r="H42" s="1229"/>
      <c r="I42" s="358" t="s">
        <v>486</v>
      </c>
      <c r="J42" s="359" t="s">
        <v>486</v>
      </c>
      <c r="K42" s="359" t="s">
        <v>486</v>
      </c>
      <c r="L42" s="359" t="s">
        <v>486</v>
      </c>
      <c r="M42" s="360" t="s">
        <v>486</v>
      </c>
    </row>
    <row r="43" spans="2:13" ht="27.75" customHeight="1" x14ac:dyDescent="0.2">
      <c r="B43" s="1222"/>
      <c r="C43" s="1223"/>
      <c r="D43" s="106"/>
      <c r="E43" s="1228" t="s">
        <v>33</v>
      </c>
      <c r="F43" s="1228"/>
      <c r="G43" s="1228"/>
      <c r="H43" s="1229"/>
      <c r="I43" s="358">
        <v>2219</v>
      </c>
      <c r="J43" s="359">
        <v>2079</v>
      </c>
      <c r="K43" s="359">
        <v>1920</v>
      </c>
      <c r="L43" s="359">
        <v>1759</v>
      </c>
      <c r="M43" s="360">
        <v>1602</v>
      </c>
    </row>
    <row r="44" spans="2:13" ht="27.75" customHeight="1" x14ac:dyDescent="0.2">
      <c r="B44" s="1222"/>
      <c r="C44" s="1223"/>
      <c r="D44" s="106"/>
      <c r="E44" s="1228" t="s">
        <v>34</v>
      </c>
      <c r="F44" s="1228"/>
      <c r="G44" s="1228"/>
      <c r="H44" s="1229"/>
      <c r="I44" s="358">
        <v>57</v>
      </c>
      <c r="J44" s="359">
        <v>68</v>
      </c>
      <c r="K44" s="359">
        <v>58</v>
      </c>
      <c r="L44" s="359">
        <v>49</v>
      </c>
      <c r="M44" s="360">
        <v>33</v>
      </c>
    </row>
    <row r="45" spans="2:13" ht="27.75" customHeight="1" x14ac:dyDescent="0.2">
      <c r="B45" s="1222"/>
      <c r="C45" s="1223"/>
      <c r="D45" s="106"/>
      <c r="E45" s="1228" t="s">
        <v>35</v>
      </c>
      <c r="F45" s="1228"/>
      <c r="G45" s="1228"/>
      <c r="H45" s="1229"/>
      <c r="I45" s="358">
        <v>1247</v>
      </c>
      <c r="J45" s="359">
        <v>1207</v>
      </c>
      <c r="K45" s="359">
        <v>1177</v>
      </c>
      <c r="L45" s="359">
        <v>1144</v>
      </c>
      <c r="M45" s="360">
        <v>1139</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3850</v>
      </c>
      <c r="J50" s="359">
        <v>4035</v>
      </c>
      <c r="K50" s="359">
        <v>4528</v>
      </c>
      <c r="L50" s="359">
        <v>3731</v>
      </c>
      <c r="M50" s="360">
        <v>3991</v>
      </c>
    </row>
    <row r="51" spans="2:13" ht="27.75" customHeight="1" x14ac:dyDescent="0.2">
      <c r="B51" s="1222"/>
      <c r="C51" s="1223"/>
      <c r="D51" s="106"/>
      <c r="E51" s="1228" t="s">
        <v>42</v>
      </c>
      <c r="F51" s="1228"/>
      <c r="G51" s="1228"/>
      <c r="H51" s="1229"/>
      <c r="I51" s="358">
        <v>42</v>
      </c>
      <c r="J51" s="359">
        <v>30</v>
      </c>
      <c r="K51" s="359">
        <v>31</v>
      </c>
      <c r="L51" s="359">
        <v>30</v>
      </c>
      <c r="M51" s="360">
        <v>30</v>
      </c>
    </row>
    <row r="52" spans="2:13" ht="27.75" customHeight="1" x14ac:dyDescent="0.2">
      <c r="B52" s="1224"/>
      <c r="C52" s="1225"/>
      <c r="D52" s="106"/>
      <c r="E52" s="1228" t="s">
        <v>43</v>
      </c>
      <c r="F52" s="1228"/>
      <c r="G52" s="1228"/>
      <c r="H52" s="1229"/>
      <c r="I52" s="358">
        <v>8814</v>
      </c>
      <c r="J52" s="359">
        <v>9199</v>
      </c>
      <c r="K52" s="359">
        <v>8856</v>
      </c>
      <c r="L52" s="359">
        <v>7399</v>
      </c>
      <c r="M52" s="360">
        <v>6882</v>
      </c>
    </row>
    <row r="53" spans="2:13" ht="27.75" customHeight="1" thickBot="1" x14ac:dyDescent="0.25">
      <c r="B53" s="1235" t="s">
        <v>19</v>
      </c>
      <c r="C53" s="1236"/>
      <c r="D53" s="110"/>
      <c r="E53" s="1237" t="s">
        <v>44</v>
      </c>
      <c r="F53" s="1237"/>
      <c r="G53" s="1237"/>
      <c r="H53" s="1238"/>
      <c r="I53" s="361">
        <v>990</v>
      </c>
      <c r="J53" s="362">
        <v>363</v>
      </c>
      <c r="K53" s="362">
        <v>341</v>
      </c>
      <c r="L53" s="362">
        <v>467</v>
      </c>
      <c r="M53" s="363">
        <v>-62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vL+tDaaqqxVqQuJsa1RyGDMyJ9CCUQb21KkJhoBf/Ss1DHa2he6jauVvm00Kh3hBrCKA1kjdc0iSA4hKFrRnQ==" saltValue="AOpDvoDw38wMWh4r6JxI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2236</v>
      </c>
      <c r="G55" s="122">
        <v>1193</v>
      </c>
      <c r="H55" s="123">
        <v>1242</v>
      </c>
    </row>
    <row r="56" spans="2:8" ht="52.5" customHeight="1" x14ac:dyDescent="0.2">
      <c r="B56" s="124"/>
      <c r="C56" s="1249" t="s">
        <v>47</v>
      </c>
      <c r="D56" s="1249"/>
      <c r="E56" s="1250"/>
      <c r="F56" s="125">
        <v>110</v>
      </c>
      <c r="G56" s="125">
        <v>110</v>
      </c>
      <c r="H56" s="126">
        <v>129</v>
      </c>
    </row>
    <row r="57" spans="2:8" ht="53.25" customHeight="1" x14ac:dyDescent="0.2">
      <c r="B57" s="124"/>
      <c r="C57" s="1251" t="s">
        <v>48</v>
      </c>
      <c r="D57" s="1251"/>
      <c r="E57" s="1252"/>
      <c r="F57" s="127">
        <v>3097</v>
      </c>
      <c r="G57" s="127">
        <v>3342</v>
      </c>
      <c r="H57" s="128">
        <v>3377</v>
      </c>
    </row>
    <row r="58" spans="2:8" ht="45.75" customHeight="1" x14ac:dyDescent="0.2">
      <c r="B58" s="129"/>
      <c r="C58" s="1239" t="s">
        <v>554</v>
      </c>
      <c r="D58" s="1240"/>
      <c r="E58" s="1241"/>
      <c r="F58" s="130">
        <v>1201</v>
      </c>
      <c r="G58" s="130">
        <v>1201</v>
      </c>
      <c r="H58" s="131">
        <v>1202</v>
      </c>
    </row>
    <row r="59" spans="2:8" ht="45.75" customHeight="1" x14ac:dyDescent="0.2">
      <c r="B59" s="129"/>
      <c r="C59" s="1239" t="s">
        <v>555</v>
      </c>
      <c r="D59" s="1240"/>
      <c r="E59" s="1241"/>
      <c r="F59" s="130">
        <v>933</v>
      </c>
      <c r="G59" s="130">
        <v>933</v>
      </c>
      <c r="H59" s="131">
        <v>809</v>
      </c>
    </row>
    <row r="60" spans="2:8" ht="45.75" customHeight="1" x14ac:dyDescent="0.2">
      <c r="B60" s="129"/>
      <c r="C60" s="1239" t="s">
        <v>556</v>
      </c>
      <c r="D60" s="1240"/>
      <c r="E60" s="1241"/>
      <c r="F60" s="130">
        <v>435</v>
      </c>
      <c r="G60" s="130">
        <v>474</v>
      </c>
      <c r="H60" s="131">
        <v>536</v>
      </c>
    </row>
    <row r="61" spans="2:8" ht="45.75" customHeight="1" x14ac:dyDescent="0.2">
      <c r="B61" s="129"/>
      <c r="C61" s="1239" t="s">
        <v>557</v>
      </c>
      <c r="D61" s="1240"/>
      <c r="E61" s="1241"/>
      <c r="F61" s="130">
        <v>200</v>
      </c>
      <c r="G61" s="130">
        <v>400</v>
      </c>
      <c r="H61" s="131">
        <v>500</v>
      </c>
    </row>
    <row r="62" spans="2:8" ht="45.75" customHeight="1" thickBot="1" x14ac:dyDescent="0.25">
      <c r="B62" s="132"/>
      <c r="C62" s="1242" t="s">
        <v>558</v>
      </c>
      <c r="D62" s="1243"/>
      <c r="E62" s="1244"/>
      <c r="F62" s="133">
        <v>238</v>
      </c>
      <c r="G62" s="133">
        <v>238</v>
      </c>
      <c r="H62" s="134">
        <v>238</v>
      </c>
    </row>
    <row r="63" spans="2:8" ht="52.5" customHeight="1" thickBot="1" x14ac:dyDescent="0.25">
      <c r="B63" s="135"/>
      <c r="C63" s="1245" t="s">
        <v>49</v>
      </c>
      <c r="D63" s="1245"/>
      <c r="E63" s="1246"/>
      <c r="F63" s="136">
        <v>5443</v>
      </c>
      <c r="G63" s="136">
        <v>4645</v>
      </c>
      <c r="H63" s="137">
        <v>4749</v>
      </c>
    </row>
    <row r="64" spans="2:8" ht="13" x14ac:dyDescent="0.2"/>
  </sheetData>
  <sheetProtection algorithmName="SHA-512" hashValue="/hb66gs2iMa5JVVA2mvftUxvho428ImIC+OGCwzXWUQAgJtjtOYkRAFtDSfB1T5pZasWh2dPtZms1i7rTvVVdg==" saltValue="DoBYYNA430+WvOlmVlzr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FBA75-71C2-4323-A85A-9752B75AE1A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561</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562</v>
      </c>
      <c r="AO51" s="1258"/>
      <c r="AP51" s="1258"/>
      <c r="AQ51" s="1258"/>
      <c r="AR51" s="1258"/>
      <c r="AS51" s="1258"/>
      <c r="AT51" s="1258"/>
      <c r="AU51" s="1258"/>
      <c r="AV51" s="1258"/>
      <c r="AW51" s="1258"/>
      <c r="AX51" s="1258"/>
      <c r="AY51" s="1258"/>
      <c r="AZ51" s="1258"/>
      <c r="BA51" s="1258"/>
      <c r="BB51" s="1258" t="s">
        <v>563</v>
      </c>
      <c r="BC51" s="1258"/>
      <c r="BD51" s="1258"/>
      <c r="BE51" s="1258"/>
      <c r="BF51" s="1258"/>
      <c r="BG51" s="1258"/>
      <c r="BH51" s="1258"/>
      <c r="BI51" s="1258"/>
      <c r="BJ51" s="1258"/>
      <c r="BK51" s="1258"/>
      <c r="BL51" s="1258"/>
      <c r="BM51" s="1258"/>
      <c r="BN51" s="1258"/>
      <c r="BO51" s="1258"/>
      <c r="BP51" s="1275"/>
      <c r="BQ51" s="1255"/>
      <c r="BR51" s="1255"/>
      <c r="BS51" s="1255"/>
      <c r="BT51" s="1255"/>
      <c r="BU51" s="1255"/>
      <c r="BV51" s="1255"/>
      <c r="BW51" s="1255"/>
      <c r="BX51" s="1255">
        <v>10</v>
      </c>
      <c r="BY51" s="1255"/>
      <c r="BZ51" s="1255"/>
      <c r="CA51" s="1255"/>
      <c r="CB51" s="1255"/>
      <c r="CC51" s="1255"/>
      <c r="CD51" s="1255"/>
      <c r="CE51" s="1255"/>
      <c r="CF51" s="1255">
        <v>8.8000000000000007</v>
      </c>
      <c r="CG51" s="1255"/>
      <c r="CH51" s="1255"/>
      <c r="CI51" s="1255"/>
      <c r="CJ51" s="1255"/>
      <c r="CK51" s="1255"/>
      <c r="CL51" s="1255"/>
      <c r="CM51" s="1255"/>
      <c r="CN51" s="1255">
        <v>12.5</v>
      </c>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564</v>
      </c>
      <c r="BC53" s="1258"/>
      <c r="BD53" s="1258"/>
      <c r="BE53" s="1258"/>
      <c r="BF53" s="1258"/>
      <c r="BG53" s="1258"/>
      <c r="BH53" s="1258"/>
      <c r="BI53" s="1258"/>
      <c r="BJ53" s="1258"/>
      <c r="BK53" s="1258"/>
      <c r="BL53" s="1258"/>
      <c r="BM53" s="1258"/>
      <c r="BN53" s="1258"/>
      <c r="BO53" s="1258"/>
      <c r="BP53" s="1275"/>
      <c r="BQ53" s="1255"/>
      <c r="BR53" s="1255"/>
      <c r="BS53" s="1255"/>
      <c r="BT53" s="1255"/>
      <c r="BU53" s="1255"/>
      <c r="BV53" s="1255"/>
      <c r="BW53" s="1255"/>
      <c r="BX53" s="1255">
        <v>62.9</v>
      </c>
      <c r="BY53" s="1255"/>
      <c r="BZ53" s="1255"/>
      <c r="CA53" s="1255"/>
      <c r="CB53" s="1255"/>
      <c r="CC53" s="1255"/>
      <c r="CD53" s="1255"/>
      <c r="CE53" s="1255"/>
      <c r="CF53" s="1255">
        <v>63.1</v>
      </c>
      <c r="CG53" s="1255"/>
      <c r="CH53" s="1255"/>
      <c r="CI53" s="1255"/>
      <c r="CJ53" s="1255"/>
      <c r="CK53" s="1255"/>
      <c r="CL53" s="1255"/>
      <c r="CM53" s="1255"/>
      <c r="CN53" s="1255">
        <v>62.7</v>
      </c>
      <c r="CO53" s="1255"/>
      <c r="CP53" s="1255"/>
      <c r="CQ53" s="1255"/>
      <c r="CR53" s="1255"/>
      <c r="CS53" s="1255"/>
      <c r="CT53" s="1255"/>
      <c r="CU53" s="1255"/>
      <c r="CV53" s="1255">
        <v>67.599999999999994</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565</v>
      </c>
      <c r="AO55" s="1259"/>
      <c r="AP55" s="1259"/>
      <c r="AQ55" s="1259"/>
      <c r="AR55" s="1259"/>
      <c r="AS55" s="1259"/>
      <c r="AT55" s="1259"/>
      <c r="AU55" s="1259"/>
      <c r="AV55" s="1259"/>
      <c r="AW55" s="1259"/>
      <c r="AX55" s="1259"/>
      <c r="AY55" s="1259"/>
      <c r="AZ55" s="1259"/>
      <c r="BA55" s="1259"/>
      <c r="BB55" s="1258" t="s">
        <v>563</v>
      </c>
      <c r="BC55" s="1258"/>
      <c r="BD55" s="1258"/>
      <c r="BE55" s="1258"/>
      <c r="BF55" s="1258"/>
      <c r="BG55" s="1258"/>
      <c r="BH55" s="1258"/>
      <c r="BI55" s="1258"/>
      <c r="BJ55" s="1258"/>
      <c r="BK55" s="1258"/>
      <c r="BL55" s="1258"/>
      <c r="BM55" s="1258"/>
      <c r="BN55" s="1258"/>
      <c r="BO55" s="1258"/>
      <c r="BP55" s="1275"/>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564</v>
      </c>
      <c r="BC57" s="1258"/>
      <c r="BD57" s="1258"/>
      <c r="BE57" s="1258"/>
      <c r="BF57" s="1258"/>
      <c r="BG57" s="1258"/>
      <c r="BH57" s="1258"/>
      <c r="BI57" s="1258"/>
      <c r="BJ57" s="1258"/>
      <c r="BK57" s="1258"/>
      <c r="BL57" s="1258"/>
      <c r="BM57" s="1258"/>
      <c r="BN57" s="1258"/>
      <c r="BO57" s="1258"/>
      <c r="BP57" s="1275"/>
      <c r="BQ57" s="1255"/>
      <c r="BR57" s="1255"/>
      <c r="BS57" s="1255"/>
      <c r="BT57" s="1255"/>
      <c r="BU57" s="1255"/>
      <c r="BV57" s="1255"/>
      <c r="BW57" s="1255"/>
      <c r="BX57" s="1255">
        <v>64</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566</v>
      </c>
    </row>
    <row r="64" spans="1:109" ht="13" x14ac:dyDescent="0.2">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569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561</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562</v>
      </c>
      <c r="AO73" s="1258"/>
      <c r="AP73" s="1258"/>
      <c r="AQ73" s="1258"/>
      <c r="AR73" s="1258"/>
      <c r="AS73" s="1258"/>
      <c r="AT73" s="1258"/>
      <c r="AU73" s="1258"/>
      <c r="AV73" s="1258"/>
      <c r="AW73" s="1258"/>
      <c r="AX73" s="1258"/>
      <c r="AY73" s="1258"/>
      <c r="AZ73" s="1258"/>
      <c r="BA73" s="1258"/>
      <c r="BB73" s="1258" t="s">
        <v>563</v>
      </c>
      <c r="BC73" s="1258"/>
      <c r="BD73" s="1258"/>
      <c r="BE73" s="1258"/>
      <c r="BF73" s="1258"/>
      <c r="BG73" s="1258"/>
      <c r="BH73" s="1258"/>
      <c r="BI73" s="1258"/>
      <c r="BJ73" s="1258"/>
      <c r="BK73" s="1258"/>
      <c r="BL73" s="1258"/>
      <c r="BM73" s="1258"/>
      <c r="BN73" s="1258"/>
      <c r="BO73" s="1258"/>
      <c r="BP73" s="1255">
        <v>28.5</v>
      </c>
      <c r="BQ73" s="1255"/>
      <c r="BR73" s="1255"/>
      <c r="BS73" s="1255"/>
      <c r="BT73" s="1255"/>
      <c r="BU73" s="1255"/>
      <c r="BV73" s="1255"/>
      <c r="BW73" s="1255"/>
      <c r="BX73" s="1255">
        <v>10</v>
      </c>
      <c r="BY73" s="1255"/>
      <c r="BZ73" s="1255"/>
      <c r="CA73" s="1255"/>
      <c r="CB73" s="1255"/>
      <c r="CC73" s="1255"/>
      <c r="CD73" s="1255"/>
      <c r="CE73" s="1255"/>
      <c r="CF73" s="1255">
        <v>8.8000000000000007</v>
      </c>
      <c r="CG73" s="1255"/>
      <c r="CH73" s="1255"/>
      <c r="CI73" s="1255"/>
      <c r="CJ73" s="1255"/>
      <c r="CK73" s="1255"/>
      <c r="CL73" s="1255"/>
      <c r="CM73" s="1255"/>
      <c r="CN73" s="1255">
        <v>12.5</v>
      </c>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567</v>
      </c>
      <c r="BC75" s="1258"/>
      <c r="BD75" s="1258"/>
      <c r="BE75" s="1258"/>
      <c r="BF75" s="1258"/>
      <c r="BG75" s="1258"/>
      <c r="BH75" s="1258"/>
      <c r="BI75" s="1258"/>
      <c r="BJ75" s="1258"/>
      <c r="BK75" s="1258"/>
      <c r="BL75" s="1258"/>
      <c r="BM75" s="1258"/>
      <c r="BN75" s="1258"/>
      <c r="BO75" s="1258"/>
      <c r="BP75" s="1255">
        <v>11.2</v>
      </c>
      <c r="BQ75" s="1255"/>
      <c r="BR75" s="1255"/>
      <c r="BS75" s="1255"/>
      <c r="BT75" s="1255"/>
      <c r="BU75" s="1255"/>
      <c r="BV75" s="1255"/>
      <c r="BW75" s="1255"/>
      <c r="BX75" s="1255">
        <v>11.8</v>
      </c>
      <c r="BY75" s="1255"/>
      <c r="BZ75" s="1255"/>
      <c r="CA75" s="1255"/>
      <c r="CB75" s="1255"/>
      <c r="CC75" s="1255"/>
      <c r="CD75" s="1255"/>
      <c r="CE75" s="1255"/>
      <c r="CF75" s="1255">
        <v>12</v>
      </c>
      <c r="CG75" s="1255"/>
      <c r="CH75" s="1255"/>
      <c r="CI75" s="1255"/>
      <c r="CJ75" s="1255"/>
      <c r="CK75" s="1255"/>
      <c r="CL75" s="1255"/>
      <c r="CM75" s="1255"/>
      <c r="CN75" s="1255">
        <v>12</v>
      </c>
      <c r="CO75" s="1255"/>
      <c r="CP75" s="1255"/>
      <c r="CQ75" s="1255"/>
      <c r="CR75" s="1255"/>
      <c r="CS75" s="1255"/>
      <c r="CT75" s="1255"/>
      <c r="CU75" s="1255"/>
      <c r="CV75" s="1255">
        <v>11</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565</v>
      </c>
      <c r="AO77" s="1259"/>
      <c r="AP77" s="1259"/>
      <c r="AQ77" s="1259"/>
      <c r="AR77" s="1259"/>
      <c r="AS77" s="1259"/>
      <c r="AT77" s="1259"/>
      <c r="AU77" s="1259"/>
      <c r="AV77" s="1259"/>
      <c r="AW77" s="1259"/>
      <c r="AX77" s="1259"/>
      <c r="AY77" s="1259"/>
      <c r="AZ77" s="1259"/>
      <c r="BA77" s="1259"/>
      <c r="BB77" s="1258" t="s">
        <v>563</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567</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8</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VF86XjEp/qfGNh0lJ1Gv+bBvVYbOT2JuKul4RAoHYZ+s5r/zIZoiAZILvIChfdSXYkhyCTdBHk0lTYyU8dfNZQ==" saltValue="wqzroDQMVsI2+ANs4Z/od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797CD-1DD2-46AC-AEC1-CB747DBB085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NEhoIn/HC3CkZSf710heAXt8hY4NqqgcJ+K2KSHs6/y37lVW4cRaeKuMNB4nDLOHTT+h10/N5NmES6gZF/MzEw==" saltValue="E8HEpO59ZHweXXFo+a+Cb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7FEBB-42EA-4795-9995-F7FF9706B90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2Xz3yWQlFilX/Auaof8sD4J/gnntK1R2G7nMyPYgtE1vaGOlqVfYi4U/gdOCdlSocYcSrbaDs9kJT+22KqsByA==" saltValue="UetWGx8GDu6i8CVo8E155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178485</v>
      </c>
      <c r="E3" s="156"/>
      <c r="F3" s="157">
        <v>126262</v>
      </c>
      <c r="G3" s="158"/>
      <c r="H3" s="159"/>
    </row>
    <row r="4" spans="1:8" x14ac:dyDescent="0.2">
      <c r="A4" s="160"/>
      <c r="B4" s="161"/>
      <c r="C4" s="162"/>
      <c r="D4" s="163">
        <v>146493</v>
      </c>
      <c r="E4" s="164"/>
      <c r="F4" s="165">
        <v>56769</v>
      </c>
      <c r="G4" s="166"/>
      <c r="H4" s="167"/>
    </row>
    <row r="5" spans="1:8" x14ac:dyDescent="0.2">
      <c r="A5" s="148" t="s">
        <v>518</v>
      </c>
      <c r="B5" s="153"/>
      <c r="C5" s="154"/>
      <c r="D5" s="155">
        <v>211848</v>
      </c>
      <c r="E5" s="156"/>
      <c r="F5" s="157">
        <v>126525</v>
      </c>
      <c r="G5" s="158"/>
      <c r="H5" s="159"/>
    </row>
    <row r="6" spans="1:8" x14ac:dyDescent="0.2">
      <c r="A6" s="160"/>
      <c r="B6" s="161"/>
      <c r="C6" s="162"/>
      <c r="D6" s="163">
        <v>167188</v>
      </c>
      <c r="E6" s="164"/>
      <c r="F6" s="165">
        <v>67052</v>
      </c>
      <c r="G6" s="166"/>
      <c r="H6" s="167"/>
    </row>
    <row r="7" spans="1:8" x14ac:dyDescent="0.2">
      <c r="A7" s="148" t="s">
        <v>519</v>
      </c>
      <c r="B7" s="153"/>
      <c r="C7" s="154"/>
      <c r="D7" s="155">
        <v>206384</v>
      </c>
      <c r="E7" s="156"/>
      <c r="F7" s="157">
        <v>138402</v>
      </c>
      <c r="G7" s="158"/>
      <c r="H7" s="159"/>
    </row>
    <row r="8" spans="1:8" x14ac:dyDescent="0.2">
      <c r="A8" s="160"/>
      <c r="B8" s="161"/>
      <c r="C8" s="162"/>
      <c r="D8" s="163">
        <v>183678</v>
      </c>
      <c r="E8" s="164"/>
      <c r="F8" s="165">
        <v>70652</v>
      </c>
      <c r="G8" s="166"/>
      <c r="H8" s="167"/>
    </row>
    <row r="9" spans="1:8" x14ac:dyDescent="0.2">
      <c r="A9" s="148" t="s">
        <v>520</v>
      </c>
      <c r="B9" s="153"/>
      <c r="C9" s="154"/>
      <c r="D9" s="155">
        <v>70502</v>
      </c>
      <c r="E9" s="156"/>
      <c r="F9" s="157">
        <v>146367</v>
      </c>
      <c r="G9" s="158"/>
      <c r="H9" s="159"/>
    </row>
    <row r="10" spans="1:8" x14ac:dyDescent="0.2">
      <c r="A10" s="160"/>
      <c r="B10" s="161"/>
      <c r="C10" s="162"/>
      <c r="D10" s="163">
        <v>53700</v>
      </c>
      <c r="E10" s="164"/>
      <c r="F10" s="165">
        <v>79441</v>
      </c>
      <c r="G10" s="166"/>
      <c r="H10" s="167"/>
    </row>
    <row r="11" spans="1:8" x14ac:dyDescent="0.2">
      <c r="A11" s="148" t="s">
        <v>521</v>
      </c>
      <c r="B11" s="153"/>
      <c r="C11" s="154"/>
      <c r="D11" s="155">
        <v>96182</v>
      </c>
      <c r="E11" s="156"/>
      <c r="F11" s="157">
        <v>165181</v>
      </c>
      <c r="G11" s="158"/>
      <c r="H11" s="159"/>
    </row>
    <row r="12" spans="1:8" x14ac:dyDescent="0.2">
      <c r="A12" s="160"/>
      <c r="B12" s="161"/>
      <c r="C12" s="168"/>
      <c r="D12" s="163">
        <v>83862</v>
      </c>
      <c r="E12" s="164"/>
      <c r="F12" s="165">
        <v>82246</v>
      </c>
      <c r="G12" s="166"/>
      <c r="H12" s="167"/>
    </row>
    <row r="13" spans="1:8" x14ac:dyDescent="0.2">
      <c r="A13" s="148"/>
      <c r="B13" s="153"/>
      <c r="C13" s="169"/>
      <c r="D13" s="170">
        <v>152680</v>
      </c>
      <c r="E13" s="171"/>
      <c r="F13" s="172">
        <v>140547</v>
      </c>
      <c r="G13" s="173"/>
      <c r="H13" s="159"/>
    </row>
    <row r="14" spans="1:8" x14ac:dyDescent="0.2">
      <c r="A14" s="160"/>
      <c r="B14" s="161"/>
      <c r="C14" s="162"/>
      <c r="D14" s="163">
        <v>126984</v>
      </c>
      <c r="E14" s="164"/>
      <c r="F14" s="165">
        <v>71232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7.38</v>
      </c>
      <c r="C19" s="174">
        <f>ROUND(VALUE(SUBSTITUTE(実質収支比率等に係る経年分析!G$48,"▲","-")),2)</f>
        <v>7.38</v>
      </c>
      <c r="D19" s="174">
        <f>ROUND(VALUE(SUBSTITUTE(実質収支比率等に係る経年分析!H$48,"▲","-")),2)</f>
        <v>7.47</v>
      </c>
      <c r="E19" s="174">
        <f>ROUND(VALUE(SUBSTITUTE(実質収支比率等に係る経年分析!I$48,"▲","-")),2)</f>
        <v>6.31</v>
      </c>
      <c r="F19" s="174">
        <f>ROUND(VALUE(SUBSTITUTE(実質収支比率等に係る経年分析!J$48,"▲","-")),2)</f>
        <v>6.23</v>
      </c>
    </row>
    <row r="20" spans="1:11" x14ac:dyDescent="0.2">
      <c r="A20" s="174" t="s">
        <v>53</v>
      </c>
      <c r="B20" s="174">
        <f>ROUND(VALUE(SUBSTITUTE(実質収支比率等に係る経年分析!F$47,"▲","-")),2)</f>
        <v>41</v>
      </c>
      <c r="C20" s="174">
        <f>ROUND(VALUE(SUBSTITUTE(実質収支比率等に係る経年分析!G$47,"▲","-")),2)</f>
        <v>39.18</v>
      </c>
      <c r="D20" s="174">
        <f>ROUND(VALUE(SUBSTITUTE(実質収支比率等に係る経年分析!H$47,"▲","-")),2)</f>
        <v>45.68</v>
      </c>
      <c r="E20" s="174">
        <f>ROUND(VALUE(SUBSTITUTE(実質収支比率等に係る経年分析!I$47,"▲","-")),2)</f>
        <v>25.42</v>
      </c>
      <c r="F20" s="174">
        <f>ROUND(VALUE(SUBSTITUTE(実質収支比率等に係る経年分析!J$47,"▲","-")),2)</f>
        <v>26.51</v>
      </c>
    </row>
    <row r="21" spans="1:11" x14ac:dyDescent="0.2">
      <c r="A21" s="174" t="s">
        <v>54</v>
      </c>
      <c r="B21" s="174">
        <f>IF(ISNUMBER(VALUE(SUBSTITUTE(実質収支比率等に係る経年分析!F$49,"▲","-"))),ROUND(VALUE(SUBSTITUTE(実質収支比率等に係る経年分析!F$49,"▲","-")),2),NA())</f>
        <v>1.87</v>
      </c>
      <c r="C21" s="174">
        <f>IF(ISNUMBER(VALUE(SUBSTITUTE(実質収支比率等に係る経年分析!G$49,"▲","-"))),ROUND(VALUE(SUBSTITUTE(実質収支比率等に係る経年分析!G$49,"▲","-")),2),NA())</f>
        <v>-0.48</v>
      </c>
      <c r="D21" s="174">
        <f>IF(ISNUMBER(VALUE(SUBSTITUTE(実質収支比率等に係る経年分析!H$49,"▲","-"))),ROUND(VALUE(SUBSTITUTE(実質収支比率等に係る経年分析!H$49,"▲","-")),2),NA())</f>
        <v>8.6</v>
      </c>
      <c r="E21" s="174">
        <f>IF(ISNUMBER(VALUE(SUBSTITUTE(実質収支比率等に係る経年分析!I$49,"▲","-"))),ROUND(VALUE(SUBSTITUTE(実質収支比率等に係る経年分析!I$49,"▲","-")),2),NA())</f>
        <v>0.19</v>
      </c>
      <c r="F21" s="174">
        <f>IF(ISNUMBER(VALUE(SUBSTITUTE(実質収支比率等に係る経年分析!J$49,"▲","-"))),ROUND(VALUE(SUBSTITUTE(実質収支比率等に係る経年分析!J$49,"▲","-")),2),NA())</f>
        <v>0.97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1095</v>
      </c>
      <c r="E42" s="176"/>
      <c r="F42" s="176"/>
      <c r="G42" s="176">
        <f>'実質公債費比率（分子）の構造'!L$52</f>
        <v>1068</v>
      </c>
      <c r="H42" s="176"/>
      <c r="I42" s="176"/>
      <c r="J42" s="176">
        <f>'実質公債費比率（分子）の構造'!M$52</f>
        <v>1034</v>
      </c>
      <c r="K42" s="176"/>
      <c r="L42" s="176"/>
      <c r="M42" s="176">
        <f>'実質公債費比率（分子）の構造'!N$52</f>
        <v>981</v>
      </c>
      <c r="N42" s="176"/>
      <c r="O42" s="176"/>
      <c r="P42" s="176">
        <f>'実質公債費比率（分子）の構造'!O$52</f>
        <v>957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31</v>
      </c>
      <c r="C45" s="176"/>
      <c r="D45" s="176"/>
      <c r="E45" s="176">
        <f>'実質公債費比率（分子）の構造'!L$49</f>
        <v>17</v>
      </c>
      <c r="F45" s="176"/>
      <c r="G45" s="176"/>
      <c r="H45" s="176">
        <f>'実質公債費比率（分子）の構造'!M$49</f>
        <v>7</v>
      </c>
      <c r="I45" s="176"/>
      <c r="J45" s="176"/>
      <c r="K45" s="176">
        <f>'実質公債費比率（分子）の構造'!N$49</f>
        <v>12</v>
      </c>
      <c r="L45" s="176"/>
      <c r="M45" s="176"/>
      <c r="N45" s="176">
        <f>'実質公債費比率（分子）の構造'!O$49</f>
        <v>12</v>
      </c>
      <c r="O45" s="176"/>
      <c r="P45" s="176"/>
    </row>
    <row r="46" spans="1:16" x14ac:dyDescent="0.2">
      <c r="A46" s="176" t="s">
        <v>64</v>
      </c>
      <c r="B46" s="176">
        <f>'実質公債費比率（分子）の構造'!K$48</f>
        <v>220</v>
      </c>
      <c r="C46" s="176"/>
      <c r="D46" s="176"/>
      <c r="E46" s="176">
        <f>'実質公債費比率（分子）の構造'!L$48</f>
        <v>253</v>
      </c>
      <c r="F46" s="176"/>
      <c r="G46" s="176"/>
      <c r="H46" s="176">
        <f>'実質公債費比率（分子）の構造'!M$48</f>
        <v>245</v>
      </c>
      <c r="I46" s="176"/>
      <c r="J46" s="176"/>
      <c r="K46" s="176">
        <f>'実質公債費比率（分子）の構造'!N$48</f>
        <v>245</v>
      </c>
      <c r="L46" s="176"/>
      <c r="M46" s="176"/>
      <c r="N46" s="176">
        <f>'実質公債費比率（分子）の構造'!O$48</f>
        <v>247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1270</v>
      </c>
      <c r="C49" s="176"/>
      <c r="D49" s="176"/>
      <c r="E49" s="176">
        <f>'実質公債費比率（分子）の構造'!L$45</f>
        <v>1248</v>
      </c>
      <c r="F49" s="176"/>
      <c r="G49" s="176"/>
      <c r="H49" s="176">
        <f>'実質公債費比率（分子）の構造'!M$45</f>
        <v>1222</v>
      </c>
      <c r="I49" s="176"/>
      <c r="J49" s="176"/>
      <c r="K49" s="176">
        <f>'実質公債費比率（分子）の構造'!N$45</f>
        <v>1189</v>
      </c>
      <c r="L49" s="176"/>
      <c r="M49" s="176"/>
      <c r="N49" s="176">
        <f>'実質公債費比率（分子）の構造'!O$45</f>
        <v>1042</v>
      </c>
      <c r="O49" s="176"/>
      <c r="P49" s="176"/>
    </row>
    <row r="50" spans="1:16" x14ac:dyDescent="0.2">
      <c r="A50" s="176" t="s">
        <v>67</v>
      </c>
      <c r="B50" s="176" t="e">
        <f>NA()</f>
        <v>#N/A</v>
      </c>
      <c r="C50" s="176">
        <f>IF(ISNUMBER('実質公債費比率（分子）の構造'!K$53),'実質公債費比率（分子）の構造'!K$53,NA())</f>
        <v>426</v>
      </c>
      <c r="D50" s="176" t="e">
        <f>NA()</f>
        <v>#N/A</v>
      </c>
      <c r="E50" s="176" t="e">
        <f>NA()</f>
        <v>#N/A</v>
      </c>
      <c r="F50" s="176">
        <f>IF(ISNUMBER('実質公債費比率（分子）の構造'!L$53),'実質公債費比率（分子）の構造'!L$53,NA())</f>
        <v>450</v>
      </c>
      <c r="G50" s="176" t="e">
        <f>NA()</f>
        <v>#N/A</v>
      </c>
      <c r="H50" s="176" t="e">
        <f>NA()</f>
        <v>#N/A</v>
      </c>
      <c r="I50" s="176">
        <f>IF(ISNUMBER('実質公債費比率（分子）の構造'!M$53),'実質公債費比率（分子）の構造'!M$53,NA())</f>
        <v>440</v>
      </c>
      <c r="J50" s="176" t="e">
        <f>NA()</f>
        <v>#N/A</v>
      </c>
      <c r="K50" s="176" t="e">
        <f>NA()</f>
        <v>#N/A</v>
      </c>
      <c r="L50" s="176">
        <f>IF(ISNUMBER('実質公債費比率（分子）の構造'!N$53),'実質公債費比率（分子）の構造'!N$53,NA())</f>
        <v>465</v>
      </c>
      <c r="M50" s="176" t="e">
        <f>NA()</f>
        <v>#N/A</v>
      </c>
      <c r="N50" s="176" t="e">
        <f>NA()</f>
        <v>#N/A</v>
      </c>
      <c r="O50" s="176">
        <f>IF(ISNUMBER('実質公債費比率（分子）の構造'!O$53),'実質公債費比率（分子）の構造'!O$53,NA())</f>
        <v>344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8814</v>
      </c>
      <c r="E56" s="175"/>
      <c r="F56" s="175"/>
      <c r="G56" s="175">
        <f>'将来負担比率（分子）の構造'!J$52</f>
        <v>9199</v>
      </c>
      <c r="H56" s="175"/>
      <c r="I56" s="175"/>
      <c r="J56" s="175">
        <f>'将来負担比率（分子）の構造'!K$52</f>
        <v>8856</v>
      </c>
      <c r="K56" s="175"/>
      <c r="L56" s="175"/>
      <c r="M56" s="175">
        <f>'将来負担比率（分子）の構造'!L$52</f>
        <v>7399</v>
      </c>
      <c r="N56" s="175"/>
      <c r="O56" s="175"/>
      <c r="P56" s="175">
        <f>'将来負担比率（分子）の構造'!M$52</f>
        <v>6882</v>
      </c>
    </row>
    <row r="57" spans="1:16" x14ac:dyDescent="0.2">
      <c r="A57" s="175" t="s">
        <v>42</v>
      </c>
      <c r="B57" s="175"/>
      <c r="C57" s="175"/>
      <c r="D57" s="175">
        <f>'将来負担比率（分子）の構造'!I$51</f>
        <v>42</v>
      </c>
      <c r="E57" s="175"/>
      <c r="F57" s="175"/>
      <c r="G57" s="175">
        <f>'将来負担比率（分子）の構造'!J$51</f>
        <v>30</v>
      </c>
      <c r="H57" s="175"/>
      <c r="I57" s="175"/>
      <c r="J57" s="175">
        <f>'将来負担比率（分子）の構造'!K$51</f>
        <v>31</v>
      </c>
      <c r="K57" s="175"/>
      <c r="L57" s="175"/>
      <c r="M57" s="175">
        <f>'将来負担比率（分子）の構造'!L$51</f>
        <v>30</v>
      </c>
      <c r="N57" s="175"/>
      <c r="O57" s="175"/>
      <c r="P57" s="175">
        <f>'将来負担比率（分子）の構造'!M$51</f>
        <v>30</v>
      </c>
    </row>
    <row r="58" spans="1:16" x14ac:dyDescent="0.2">
      <c r="A58" s="175" t="s">
        <v>41</v>
      </c>
      <c r="B58" s="175"/>
      <c r="C58" s="175"/>
      <c r="D58" s="175">
        <f>'将来負担比率（分子）の構造'!I$50</f>
        <v>3850</v>
      </c>
      <c r="E58" s="175"/>
      <c r="F58" s="175"/>
      <c r="G58" s="175">
        <f>'将来負担比率（分子）の構造'!J$50</f>
        <v>4035</v>
      </c>
      <c r="H58" s="175"/>
      <c r="I58" s="175"/>
      <c r="J58" s="175">
        <f>'将来負担比率（分子）の構造'!K$50</f>
        <v>4528</v>
      </c>
      <c r="K58" s="175"/>
      <c r="L58" s="175"/>
      <c r="M58" s="175">
        <f>'将来負担比率（分子）の構造'!L$50</f>
        <v>3731</v>
      </c>
      <c r="N58" s="175"/>
      <c r="O58" s="175"/>
      <c r="P58" s="175">
        <f>'将来負担比率（分子）の構造'!M$50</f>
        <v>3991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1247</v>
      </c>
      <c r="C62" s="175"/>
      <c r="D62" s="175"/>
      <c r="E62" s="175">
        <f>'将来負担比率（分子）の構造'!J$45</f>
        <v>1207</v>
      </c>
      <c r="F62" s="175"/>
      <c r="G62" s="175"/>
      <c r="H62" s="175">
        <f>'将来負担比率（分子）の構造'!K$45</f>
        <v>1177</v>
      </c>
      <c r="I62" s="175"/>
      <c r="J62" s="175"/>
      <c r="K62" s="175">
        <f>'将来負担比率（分子）の構造'!L$45</f>
        <v>1144</v>
      </c>
      <c r="L62" s="175"/>
      <c r="M62" s="175"/>
      <c r="N62" s="175">
        <f>'将来負担比率（分子）の構造'!M$45</f>
        <v>1139</v>
      </c>
      <c r="O62" s="175"/>
      <c r="P62" s="175"/>
    </row>
    <row r="63" spans="1:16" x14ac:dyDescent="0.2">
      <c r="A63" s="175" t="s">
        <v>34</v>
      </c>
      <c r="B63" s="175">
        <f>'将来負担比率（分子）の構造'!I$44</f>
        <v>57</v>
      </c>
      <c r="C63" s="175"/>
      <c r="D63" s="175"/>
      <c r="E63" s="175">
        <f>'将来負担比率（分子）の構造'!J$44</f>
        <v>68</v>
      </c>
      <c r="F63" s="175"/>
      <c r="G63" s="175"/>
      <c r="H63" s="175">
        <f>'将来負担比率（分子）の構造'!K$44</f>
        <v>58</v>
      </c>
      <c r="I63" s="175"/>
      <c r="J63" s="175"/>
      <c r="K63" s="175">
        <f>'将来負担比率（分子）の構造'!L$44</f>
        <v>49</v>
      </c>
      <c r="L63" s="175"/>
      <c r="M63" s="175"/>
      <c r="N63" s="175">
        <f>'将来負担比率（分子）の構造'!M$44</f>
        <v>33</v>
      </c>
      <c r="O63" s="175"/>
      <c r="P63" s="175"/>
    </row>
    <row r="64" spans="1:16" x14ac:dyDescent="0.2">
      <c r="A64" s="175" t="s">
        <v>33</v>
      </c>
      <c r="B64" s="175">
        <f>'将来負担比率（分子）の構造'!I$43</f>
        <v>2219</v>
      </c>
      <c r="C64" s="175"/>
      <c r="D64" s="175"/>
      <c r="E64" s="175">
        <f>'将来負担比率（分子）の構造'!J$43</f>
        <v>2079</v>
      </c>
      <c r="F64" s="175"/>
      <c r="G64" s="175"/>
      <c r="H64" s="175">
        <f>'将来負担比率（分子）の構造'!K$43</f>
        <v>1920</v>
      </c>
      <c r="I64" s="175"/>
      <c r="J64" s="175"/>
      <c r="K64" s="175">
        <f>'将来負担比率（分子）の構造'!L$43</f>
        <v>1759</v>
      </c>
      <c r="L64" s="175"/>
      <c r="M64" s="175"/>
      <c r="N64" s="175">
        <f>'将来負担比率（分子）の構造'!M$43</f>
        <v>1602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10173</v>
      </c>
      <c r="C66" s="175"/>
      <c r="D66" s="175"/>
      <c r="E66" s="175">
        <f>'将来負担比率（分子）の構造'!J$41</f>
        <v>10274</v>
      </c>
      <c r="F66" s="175"/>
      <c r="G66" s="175"/>
      <c r="H66" s="175">
        <f>'将来負担比率（分子）の構造'!K$41</f>
        <v>10600</v>
      </c>
      <c r="I66" s="175"/>
      <c r="J66" s="175"/>
      <c r="K66" s="175">
        <f>'将来負担比率（分子）の構造'!L$41</f>
        <v>8675</v>
      </c>
      <c r="L66" s="175"/>
      <c r="M66" s="175"/>
      <c r="N66" s="175">
        <f>'将来負担比率（分子）の構造'!M$41</f>
        <v>8066</v>
      </c>
      <c r="O66" s="175"/>
      <c r="P66" s="175"/>
    </row>
    <row r="67" spans="1:16" x14ac:dyDescent="0.2">
      <c r="A67" s="175" t="s">
        <v>71</v>
      </c>
      <c r="B67" s="175" t="e">
        <f>NA()</f>
        <v>#N/A</v>
      </c>
      <c r="C67" s="175">
        <f>IF(ISNUMBER('将来負担比率（分子）の構造'!I$53), IF('将来負担比率（分子）の構造'!I$53 &lt; 0, 0, '将来負担比率（分子）の構造'!I$53), NA())</f>
        <v>990</v>
      </c>
      <c r="D67" s="175" t="e">
        <f>NA()</f>
        <v>#N/A</v>
      </c>
      <c r="E67" s="175" t="e">
        <f>NA()</f>
        <v>#N/A</v>
      </c>
      <c r="F67" s="175">
        <f>IF(ISNUMBER('将来負担比率（分子）の構造'!J$53), IF('将来負担比率（分子）の構造'!J$53 &lt; 0, 0, '将来負担比率（分子）の構造'!J$53), NA())</f>
        <v>363</v>
      </c>
      <c r="G67" s="175" t="e">
        <f>NA()</f>
        <v>#N/A</v>
      </c>
      <c r="H67" s="175" t="e">
        <f>NA()</f>
        <v>#N/A</v>
      </c>
      <c r="I67" s="175">
        <f>IF(ISNUMBER('将来負担比率（分子）の構造'!K$53), IF('将来負担比率（分子）の構造'!K$53 &lt; 0, 0, '将来負担比率（分子）の構造'!K$53), NA())</f>
        <v>341</v>
      </c>
      <c r="J67" s="175" t="e">
        <f>NA()</f>
        <v>#N/A</v>
      </c>
      <c r="K67" s="175" t="e">
        <f>NA()</f>
        <v>#N/A</v>
      </c>
      <c r="L67" s="175">
        <f>IF(ISNUMBER('将来負担比率（分子）の構造'!L$53), IF('将来負担比率（分子）の構造'!L$53 &lt; 0, 0, '将来負担比率（分子）の構造'!L$53), NA())</f>
        <v>467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2236</v>
      </c>
      <c r="C72" s="179">
        <f>基金残高に係る経年分析!G55</f>
        <v>1193</v>
      </c>
      <c r="D72" s="179">
        <f>基金残高に係る経年分析!H55</f>
        <v>1242</v>
      </c>
    </row>
    <row r="73" spans="1:16" x14ac:dyDescent="0.2">
      <c r="A73" s="178" t="s">
        <v>74</v>
      </c>
      <c r="B73" s="179">
        <f>基金残高に係る経年分析!F56</f>
        <v>110</v>
      </c>
      <c r="C73" s="179">
        <f>基金残高に係る経年分析!G56</f>
        <v>110</v>
      </c>
      <c r="D73" s="179">
        <f>基金残高に係る経年分析!H56</f>
        <v>129</v>
      </c>
    </row>
    <row r="74" spans="1:16" x14ac:dyDescent="0.2">
      <c r="A74" s="178" t="s">
        <v>75</v>
      </c>
      <c r="B74" s="179">
        <f>基金残高に係る経年分析!F57</f>
        <v>3097</v>
      </c>
      <c r="C74" s="179">
        <f>基金残高に係る経年分析!G57</f>
        <v>3342</v>
      </c>
      <c r="D74" s="179">
        <f>基金残高に係る経年分析!H57</f>
        <v>3377</v>
      </c>
    </row>
  </sheetData>
  <sheetProtection algorithmName="SHA-512" hashValue="/trOzs2Xs29gV18Z3bRdSWKc7lEDIMWGMwHCSyz6RMcAN6+q81Li9tWNFrTGtZ5dmZqErAG0AdyuQRDLJLh9FA==" saltValue="B4jmmduW7CrLCsRJ+FCN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702284</v>
      </c>
      <c r="S5" s="649"/>
      <c r="T5" s="649"/>
      <c r="U5" s="649"/>
      <c r="V5" s="649"/>
      <c r="W5" s="649"/>
      <c r="X5" s="649"/>
      <c r="Y5" s="650"/>
      <c r="Z5" s="651">
        <v>9.9</v>
      </c>
      <c r="AA5" s="651"/>
      <c r="AB5" s="651"/>
      <c r="AC5" s="651"/>
      <c r="AD5" s="652">
        <v>702284</v>
      </c>
      <c r="AE5" s="652"/>
      <c r="AF5" s="652"/>
      <c r="AG5" s="652"/>
      <c r="AH5" s="652"/>
      <c r="AI5" s="652"/>
      <c r="AJ5" s="652"/>
      <c r="AK5" s="652"/>
      <c r="AL5" s="653">
        <v>15</v>
      </c>
      <c r="AM5" s="654"/>
      <c r="AN5" s="654"/>
      <c r="AO5" s="655"/>
      <c r="AP5" s="645" t="s">
        <v>217</v>
      </c>
      <c r="AQ5" s="646"/>
      <c r="AR5" s="646"/>
      <c r="AS5" s="646"/>
      <c r="AT5" s="646"/>
      <c r="AU5" s="646"/>
      <c r="AV5" s="646"/>
      <c r="AW5" s="646"/>
      <c r="AX5" s="646"/>
      <c r="AY5" s="646"/>
      <c r="AZ5" s="646"/>
      <c r="BA5" s="646"/>
      <c r="BB5" s="646"/>
      <c r="BC5" s="646"/>
      <c r="BD5" s="646"/>
      <c r="BE5" s="646"/>
      <c r="BF5" s="647"/>
      <c r="BG5" s="659">
        <v>702284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104608</v>
      </c>
      <c r="S6" s="660"/>
      <c r="T6" s="660"/>
      <c r="U6" s="660"/>
      <c r="V6" s="660"/>
      <c r="W6" s="660"/>
      <c r="X6" s="660"/>
      <c r="Y6" s="661"/>
      <c r="Z6" s="662">
        <v>1.5</v>
      </c>
      <c r="AA6" s="662"/>
      <c r="AB6" s="662"/>
      <c r="AC6" s="662"/>
      <c r="AD6" s="663">
        <v>104608</v>
      </c>
      <c r="AE6" s="663"/>
      <c r="AF6" s="663"/>
      <c r="AG6" s="663"/>
      <c r="AH6" s="663"/>
      <c r="AI6" s="663"/>
      <c r="AJ6" s="663"/>
      <c r="AK6" s="663"/>
      <c r="AL6" s="664">
        <v>2.2000000000000002</v>
      </c>
      <c r="AM6" s="665"/>
      <c r="AN6" s="665"/>
      <c r="AO6" s="666"/>
      <c r="AP6" s="656" t="s">
        <v>222</v>
      </c>
      <c r="AQ6" s="657"/>
      <c r="AR6" s="657"/>
      <c r="AS6" s="657"/>
      <c r="AT6" s="657"/>
      <c r="AU6" s="657"/>
      <c r="AV6" s="657"/>
      <c r="AW6" s="657"/>
      <c r="AX6" s="657"/>
      <c r="AY6" s="657"/>
      <c r="AZ6" s="657"/>
      <c r="BA6" s="657"/>
      <c r="BB6" s="657"/>
      <c r="BC6" s="657"/>
      <c r="BD6" s="657"/>
      <c r="BE6" s="657"/>
      <c r="BF6" s="658"/>
      <c r="BG6" s="659">
        <v>702284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62805</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62805</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274</v>
      </c>
      <c r="S7" s="660"/>
      <c r="T7" s="660"/>
      <c r="U7" s="660"/>
      <c r="V7" s="660"/>
      <c r="W7" s="660"/>
      <c r="X7" s="660"/>
      <c r="Y7" s="661"/>
      <c r="Z7" s="662">
        <v>0</v>
      </c>
      <c r="AA7" s="662"/>
      <c r="AB7" s="662"/>
      <c r="AC7" s="662"/>
      <c r="AD7" s="663">
        <v>274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295852</v>
      </c>
      <c r="BH7" s="660"/>
      <c r="BI7" s="660"/>
      <c r="BJ7" s="660"/>
      <c r="BK7" s="660"/>
      <c r="BL7" s="660"/>
      <c r="BM7" s="660"/>
      <c r="BN7" s="661"/>
      <c r="BO7" s="662">
        <v>42.1</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1283507</v>
      </c>
      <c r="CS7" s="660"/>
      <c r="CT7" s="660"/>
      <c r="CU7" s="660"/>
      <c r="CV7" s="660"/>
      <c r="CW7" s="660"/>
      <c r="CX7" s="660"/>
      <c r="CY7" s="661"/>
      <c r="CZ7" s="662">
        <v>18.8</v>
      </c>
      <c r="DA7" s="662"/>
      <c r="DB7" s="662"/>
      <c r="DC7" s="662"/>
      <c r="DD7" s="668">
        <v>108806</v>
      </c>
      <c r="DE7" s="660"/>
      <c r="DF7" s="660"/>
      <c r="DG7" s="660"/>
      <c r="DH7" s="660"/>
      <c r="DI7" s="660"/>
      <c r="DJ7" s="660"/>
      <c r="DK7" s="660"/>
      <c r="DL7" s="660"/>
      <c r="DM7" s="660"/>
      <c r="DN7" s="660"/>
      <c r="DO7" s="660"/>
      <c r="DP7" s="661"/>
      <c r="DQ7" s="668">
        <v>879199</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5508</v>
      </c>
      <c r="S8" s="660"/>
      <c r="T8" s="660"/>
      <c r="U8" s="660"/>
      <c r="V8" s="660"/>
      <c r="W8" s="660"/>
      <c r="X8" s="660"/>
      <c r="Y8" s="661"/>
      <c r="Z8" s="662">
        <v>0.1</v>
      </c>
      <c r="AA8" s="662"/>
      <c r="AB8" s="662"/>
      <c r="AC8" s="662"/>
      <c r="AD8" s="663">
        <v>5508</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12092</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1778325</v>
      </c>
      <c r="CS8" s="660"/>
      <c r="CT8" s="660"/>
      <c r="CU8" s="660"/>
      <c r="CV8" s="660"/>
      <c r="CW8" s="660"/>
      <c r="CX8" s="660"/>
      <c r="CY8" s="661"/>
      <c r="CZ8" s="662">
        <v>26.1</v>
      </c>
      <c r="DA8" s="662"/>
      <c r="DB8" s="662"/>
      <c r="DC8" s="662"/>
      <c r="DD8" s="668">
        <v>5387</v>
      </c>
      <c r="DE8" s="660"/>
      <c r="DF8" s="660"/>
      <c r="DG8" s="660"/>
      <c r="DH8" s="660"/>
      <c r="DI8" s="660"/>
      <c r="DJ8" s="660"/>
      <c r="DK8" s="660"/>
      <c r="DL8" s="660"/>
      <c r="DM8" s="660"/>
      <c r="DN8" s="660"/>
      <c r="DO8" s="660"/>
      <c r="DP8" s="661"/>
      <c r="DQ8" s="668">
        <v>1289095</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6024</v>
      </c>
      <c r="S9" s="660"/>
      <c r="T9" s="660"/>
      <c r="U9" s="660"/>
      <c r="V9" s="660"/>
      <c r="W9" s="660"/>
      <c r="X9" s="660"/>
      <c r="Y9" s="661"/>
      <c r="Z9" s="662">
        <v>0.1</v>
      </c>
      <c r="AA9" s="662"/>
      <c r="AB9" s="662"/>
      <c r="AC9" s="662"/>
      <c r="AD9" s="663">
        <v>6024</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253517</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689508</v>
      </c>
      <c r="CS9" s="660"/>
      <c r="CT9" s="660"/>
      <c r="CU9" s="660"/>
      <c r="CV9" s="660"/>
      <c r="CW9" s="660"/>
      <c r="CX9" s="660"/>
      <c r="CY9" s="661"/>
      <c r="CZ9" s="662">
        <v>10.1</v>
      </c>
      <c r="DA9" s="662"/>
      <c r="DB9" s="662"/>
      <c r="DC9" s="662"/>
      <c r="DD9" s="668">
        <v>8189</v>
      </c>
      <c r="DE9" s="660"/>
      <c r="DF9" s="660"/>
      <c r="DG9" s="660"/>
      <c r="DH9" s="660"/>
      <c r="DI9" s="660"/>
      <c r="DJ9" s="660"/>
      <c r="DK9" s="660"/>
      <c r="DL9" s="660"/>
      <c r="DM9" s="660"/>
      <c r="DN9" s="660"/>
      <c r="DO9" s="660"/>
      <c r="DP9" s="661"/>
      <c r="DQ9" s="668">
        <v>657954</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15860</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189768</v>
      </c>
      <c r="S11" s="660"/>
      <c r="T11" s="660"/>
      <c r="U11" s="660"/>
      <c r="V11" s="660"/>
      <c r="W11" s="660"/>
      <c r="X11" s="660"/>
      <c r="Y11" s="661"/>
      <c r="Z11" s="664">
        <v>2.7</v>
      </c>
      <c r="AA11" s="665"/>
      <c r="AB11" s="665"/>
      <c r="AC11" s="671"/>
      <c r="AD11" s="668">
        <v>189768</v>
      </c>
      <c r="AE11" s="660"/>
      <c r="AF11" s="660"/>
      <c r="AG11" s="660"/>
      <c r="AH11" s="660"/>
      <c r="AI11" s="660"/>
      <c r="AJ11" s="660"/>
      <c r="AK11" s="661"/>
      <c r="AL11" s="664">
        <v>4.0999999999999996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14383</v>
      </c>
      <c r="BH11" s="660"/>
      <c r="BI11" s="660"/>
      <c r="BJ11" s="660"/>
      <c r="BK11" s="660"/>
      <c r="BL11" s="660"/>
      <c r="BM11" s="660"/>
      <c r="BN11" s="661"/>
      <c r="BO11" s="662">
        <v>2</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451416</v>
      </c>
      <c r="CS11" s="660"/>
      <c r="CT11" s="660"/>
      <c r="CU11" s="660"/>
      <c r="CV11" s="660"/>
      <c r="CW11" s="660"/>
      <c r="CX11" s="660"/>
      <c r="CY11" s="661"/>
      <c r="CZ11" s="662">
        <v>6.6</v>
      </c>
      <c r="DA11" s="662"/>
      <c r="DB11" s="662"/>
      <c r="DC11" s="662"/>
      <c r="DD11" s="668">
        <v>240383</v>
      </c>
      <c r="DE11" s="660"/>
      <c r="DF11" s="660"/>
      <c r="DG11" s="660"/>
      <c r="DH11" s="660"/>
      <c r="DI11" s="660"/>
      <c r="DJ11" s="660"/>
      <c r="DK11" s="660"/>
      <c r="DL11" s="660"/>
      <c r="DM11" s="660"/>
      <c r="DN11" s="660"/>
      <c r="DO11" s="660"/>
      <c r="DP11" s="661"/>
      <c r="DQ11" s="668">
        <v>211391</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331606</v>
      </c>
      <c r="BH12" s="660"/>
      <c r="BI12" s="660"/>
      <c r="BJ12" s="660"/>
      <c r="BK12" s="660"/>
      <c r="BL12" s="660"/>
      <c r="BM12" s="660"/>
      <c r="BN12" s="661"/>
      <c r="BO12" s="662">
        <v>47.2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302196</v>
      </c>
      <c r="CS12" s="660"/>
      <c r="CT12" s="660"/>
      <c r="CU12" s="660"/>
      <c r="CV12" s="660"/>
      <c r="CW12" s="660"/>
      <c r="CX12" s="660"/>
      <c r="CY12" s="661"/>
      <c r="CZ12" s="662">
        <v>4.4000000000000004</v>
      </c>
      <c r="DA12" s="662"/>
      <c r="DB12" s="662"/>
      <c r="DC12" s="662"/>
      <c r="DD12" s="668">
        <v>62740</v>
      </c>
      <c r="DE12" s="660"/>
      <c r="DF12" s="660"/>
      <c r="DG12" s="660"/>
      <c r="DH12" s="660"/>
      <c r="DI12" s="660"/>
      <c r="DJ12" s="660"/>
      <c r="DK12" s="660"/>
      <c r="DL12" s="660"/>
      <c r="DM12" s="660"/>
      <c r="DN12" s="660"/>
      <c r="DO12" s="660"/>
      <c r="DP12" s="661"/>
      <c r="DQ12" s="668">
        <v>205873</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331606</v>
      </c>
      <c r="BH13" s="660"/>
      <c r="BI13" s="660"/>
      <c r="BJ13" s="660"/>
      <c r="BK13" s="660"/>
      <c r="BL13" s="660"/>
      <c r="BM13" s="660"/>
      <c r="BN13" s="661"/>
      <c r="BO13" s="662">
        <v>47.2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276615</v>
      </c>
      <c r="CS13" s="660"/>
      <c r="CT13" s="660"/>
      <c r="CU13" s="660"/>
      <c r="CV13" s="660"/>
      <c r="CW13" s="660"/>
      <c r="CX13" s="660"/>
      <c r="CY13" s="661"/>
      <c r="CZ13" s="662">
        <v>4.0999999999999996</v>
      </c>
      <c r="DA13" s="662"/>
      <c r="DB13" s="662"/>
      <c r="DC13" s="662"/>
      <c r="DD13" s="668">
        <v>171215</v>
      </c>
      <c r="DE13" s="660"/>
      <c r="DF13" s="660"/>
      <c r="DG13" s="660"/>
      <c r="DH13" s="660"/>
      <c r="DI13" s="660"/>
      <c r="DJ13" s="660"/>
      <c r="DK13" s="660"/>
      <c r="DL13" s="660"/>
      <c r="DM13" s="660"/>
      <c r="DN13" s="660"/>
      <c r="DO13" s="660"/>
      <c r="DP13" s="661"/>
      <c r="DQ13" s="668">
        <v>175425</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472</v>
      </c>
      <c r="S14" s="660"/>
      <c r="T14" s="660"/>
      <c r="U14" s="660"/>
      <c r="V14" s="660"/>
      <c r="W14" s="660"/>
      <c r="X14" s="660"/>
      <c r="Y14" s="661"/>
      <c r="Z14" s="662">
        <v>0</v>
      </c>
      <c r="AA14" s="662"/>
      <c r="AB14" s="662"/>
      <c r="AC14" s="662"/>
      <c r="AD14" s="663">
        <v>472</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32823</v>
      </c>
      <c r="BH14" s="660"/>
      <c r="BI14" s="660"/>
      <c r="BJ14" s="660"/>
      <c r="BK14" s="660"/>
      <c r="BL14" s="660"/>
      <c r="BM14" s="660"/>
      <c r="BN14" s="661"/>
      <c r="BO14" s="662">
        <v>4.7</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486962</v>
      </c>
      <c r="CS14" s="660"/>
      <c r="CT14" s="660"/>
      <c r="CU14" s="660"/>
      <c r="CV14" s="660"/>
      <c r="CW14" s="660"/>
      <c r="CX14" s="660"/>
      <c r="CY14" s="661"/>
      <c r="CZ14" s="662">
        <v>7.1</v>
      </c>
      <c r="DA14" s="662"/>
      <c r="DB14" s="662"/>
      <c r="DC14" s="662"/>
      <c r="DD14" s="668">
        <v>91926</v>
      </c>
      <c r="DE14" s="660"/>
      <c r="DF14" s="660"/>
      <c r="DG14" s="660"/>
      <c r="DH14" s="660"/>
      <c r="DI14" s="660"/>
      <c r="DJ14" s="660"/>
      <c r="DK14" s="660"/>
      <c r="DL14" s="660"/>
      <c r="DM14" s="660"/>
      <c r="DN14" s="660"/>
      <c r="DO14" s="660"/>
      <c r="DP14" s="661"/>
      <c r="DQ14" s="668">
        <v>399566</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41079</v>
      </c>
      <c r="BH15" s="660"/>
      <c r="BI15" s="660"/>
      <c r="BJ15" s="660"/>
      <c r="BK15" s="660"/>
      <c r="BL15" s="660"/>
      <c r="BM15" s="660"/>
      <c r="BN15" s="661"/>
      <c r="BO15" s="662">
        <v>5.8</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421723</v>
      </c>
      <c r="CS15" s="660"/>
      <c r="CT15" s="660"/>
      <c r="CU15" s="660"/>
      <c r="CV15" s="660"/>
      <c r="CW15" s="660"/>
      <c r="CX15" s="660"/>
      <c r="CY15" s="661"/>
      <c r="CZ15" s="662">
        <v>6.2</v>
      </c>
      <c r="DA15" s="662"/>
      <c r="DB15" s="662"/>
      <c r="DC15" s="662"/>
      <c r="DD15" s="668">
        <v>22620</v>
      </c>
      <c r="DE15" s="660"/>
      <c r="DF15" s="660"/>
      <c r="DG15" s="660"/>
      <c r="DH15" s="660"/>
      <c r="DI15" s="660"/>
      <c r="DJ15" s="660"/>
      <c r="DK15" s="660"/>
      <c r="DL15" s="660"/>
      <c r="DM15" s="660"/>
      <c r="DN15" s="660"/>
      <c r="DO15" s="660"/>
      <c r="DP15" s="661"/>
      <c r="DQ15" s="668">
        <v>378657</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7690</v>
      </c>
      <c r="S16" s="660"/>
      <c r="T16" s="660"/>
      <c r="U16" s="660"/>
      <c r="V16" s="660"/>
      <c r="W16" s="660"/>
      <c r="X16" s="660"/>
      <c r="Y16" s="661"/>
      <c r="Z16" s="662">
        <v>0.1</v>
      </c>
      <c r="AA16" s="662"/>
      <c r="AB16" s="662"/>
      <c r="AC16" s="662"/>
      <c r="AD16" s="663">
        <v>7690</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924</v>
      </c>
      <c r="BH16" s="660"/>
      <c r="BI16" s="660"/>
      <c r="BJ16" s="660"/>
      <c r="BK16" s="660"/>
      <c r="BL16" s="660"/>
      <c r="BM16" s="660"/>
      <c r="BN16" s="661"/>
      <c r="BO16" s="662">
        <v>0.1</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16807</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3807</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17497</v>
      </c>
      <c r="S17" s="660"/>
      <c r="T17" s="660"/>
      <c r="U17" s="660"/>
      <c r="V17" s="660"/>
      <c r="W17" s="660"/>
      <c r="X17" s="660"/>
      <c r="Y17" s="661"/>
      <c r="Z17" s="662">
        <v>0.2</v>
      </c>
      <c r="AA17" s="662"/>
      <c r="AB17" s="662"/>
      <c r="AC17" s="662"/>
      <c r="AD17" s="663">
        <v>17497</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1041678</v>
      </c>
      <c r="CS17" s="660"/>
      <c r="CT17" s="660"/>
      <c r="CU17" s="660"/>
      <c r="CV17" s="660"/>
      <c r="CW17" s="660"/>
      <c r="CX17" s="660"/>
      <c r="CY17" s="661"/>
      <c r="CZ17" s="662">
        <v>15.3</v>
      </c>
      <c r="DA17" s="662"/>
      <c r="DB17" s="662"/>
      <c r="DC17" s="662"/>
      <c r="DD17" s="668" t="s">
        <v>122</v>
      </c>
      <c r="DE17" s="660"/>
      <c r="DF17" s="660"/>
      <c r="DG17" s="660"/>
      <c r="DH17" s="660"/>
      <c r="DI17" s="660"/>
      <c r="DJ17" s="660"/>
      <c r="DK17" s="660"/>
      <c r="DL17" s="660"/>
      <c r="DM17" s="660"/>
      <c r="DN17" s="660"/>
      <c r="DO17" s="660"/>
      <c r="DP17" s="661"/>
      <c r="DQ17" s="668">
        <v>1036824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2792</v>
      </c>
      <c r="S18" s="660"/>
      <c r="T18" s="660"/>
      <c r="U18" s="660"/>
      <c r="V18" s="660"/>
      <c r="W18" s="660"/>
      <c r="X18" s="660"/>
      <c r="Y18" s="661"/>
      <c r="Z18" s="662">
        <v>0</v>
      </c>
      <c r="AA18" s="662"/>
      <c r="AB18" s="662"/>
      <c r="AC18" s="662"/>
      <c r="AD18" s="663">
        <v>2792</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1902</v>
      </c>
      <c r="S19" s="660"/>
      <c r="T19" s="660"/>
      <c r="U19" s="660"/>
      <c r="V19" s="660"/>
      <c r="W19" s="660"/>
      <c r="X19" s="660"/>
      <c r="Y19" s="661"/>
      <c r="Z19" s="662">
        <v>0</v>
      </c>
      <c r="AA19" s="662"/>
      <c r="AB19" s="662"/>
      <c r="AC19" s="662"/>
      <c r="AD19" s="663">
        <v>1902</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890</v>
      </c>
      <c r="S20" s="660"/>
      <c r="T20" s="660"/>
      <c r="U20" s="660"/>
      <c r="V20" s="660"/>
      <c r="W20" s="660"/>
      <c r="X20" s="660"/>
      <c r="Y20" s="661"/>
      <c r="Z20" s="662">
        <v>0</v>
      </c>
      <c r="AA20" s="662"/>
      <c r="AB20" s="662"/>
      <c r="AC20" s="662"/>
      <c r="AD20" s="663">
        <v>890</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6811542</v>
      </c>
      <c r="CS20" s="660"/>
      <c r="CT20" s="660"/>
      <c r="CU20" s="660"/>
      <c r="CV20" s="660"/>
      <c r="CW20" s="660"/>
      <c r="CX20" s="660"/>
      <c r="CY20" s="661"/>
      <c r="CZ20" s="662">
        <v>100</v>
      </c>
      <c r="DA20" s="662"/>
      <c r="DB20" s="662"/>
      <c r="DC20" s="662"/>
      <c r="DD20" s="668">
        <v>711266</v>
      </c>
      <c r="DE20" s="660"/>
      <c r="DF20" s="660"/>
      <c r="DG20" s="660"/>
      <c r="DH20" s="660"/>
      <c r="DI20" s="660"/>
      <c r="DJ20" s="660"/>
      <c r="DK20" s="660"/>
      <c r="DL20" s="660"/>
      <c r="DM20" s="660"/>
      <c r="DN20" s="660"/>
      <c r="DO20" s="660"/>
      <c r="DP20" s="661"/>
      <c r="DQ20" s="668">
        <v>5300596</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3942556</v>
      </c>
      <c r="S21" s="660"/>
      <c r="T21" s="660"/>
      <c r="U21" s="660"/>
      <c r="V21" s="660"/>
      <c r="W21" s="660"/>
      <c r="X21" s="660"/>
      <c r="Y21" s="661"/>
      <c r="Z21" s="662">
        <v>55.3</v>
      </c>
      <c r="AA21" s="662"/>
      <c r="AB21" s="662"/>
      <c r="AC21" s="662"/>
      <c r="AD21" s="663">
        <v>3633370</v>
      </c>
      <c r="AE21" s="663"/>
      <c r="AF21" s="663"/>
      <c r="AG21" s="663"/>
      <c r="AH21" s="663"/>
      <c r="AI21" s="663"/>
      <c r="AJ21" s="663"/>
      <c r="AK21" s="663"/>
      <c r="AL21" s="664">
        <v>77.599999999999994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3633370</v>
      </c>
      <c r="S22" s="660"/>
      <c r="T22" s="660"/>
      <c r="U22" s="660"/>
      <c r="V22" s="660"/>
      <c r="W22" s="660"/>
      <c r="X22" s="660"/>
      <c r="Y22" s="661"/>
      <c r="Z22" s="662">
        <v>51</v>
      </c>
      <c r="AA22" s="662"/>
      <c r="AB22" s="662"/>
      <c r="AC22" s="662"/>
      <c r="AD22" s="663">
        <v>3633370</v>
      </c>
      <c r="AE22" s="663"/>
      <c r="AF22" s="663"/>
      <c r="AG22" s="663"/>
      <c r="AH22" s="663"/>
      <c r="AI22" s="663"/>
      <c r="AJ22" s="663"/>
      <c r="AK22" s="663"/>
      <c r="AL22" s="664">
        <v>77.599999999999994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309186</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2707821</v>
      </c>
      <c r="CS24" s="649"/>
      <c r="CT24" s="649"/>
      <c r="CU24" s="649"/>
      <c r="CV24" s="649"/>
      <c r="CW24" s="649"/>
      <c r="CX24" s="649"/>
      <c r="CY24" s="650"/>
      <c r="CZ24" s="653">
        <v>39.799999999999997</v>
      </c>
      <c r="DA24" s="654"/>
      <c r="DB24" s="654"/>
      <c r="DC24" s="670"/>
      <c r="DD24" s="694">
        <v>2361782</v>
      </c>
      <c r="DE24" s="649"/>
      <c r="DF24" s="649"/>
      <c r="DG24" s="649"/>
      <c r="DH24" s="649"/>
      <c r="DI24" s="649"/>
      <c r="DJ24" s="649"/>
      <c r="DK24" s="650"/>
      <c r="DL24" s="694">
        <v>2212855</v>
      </c>
      <c r="DM24" s="649"/>
      <c r="DN24" s="649"/>
      <c r="DO24" s="649"/>
      <c r="DP24" s="649"/>
      <c r="DQ24" s="649"/>
      <c r="DR24" s="649"/>
      <c r="DS24" s="649"/>
      <c r="DT24" s="649"/>
      <c r="DU24" s="649"/>
      <c r="DV24" s="650"/>
      <c r="DW24" s="653">
        <v>47.1</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4979473</v>
      </c>
      <c r="S25" s="660"/>
      <c r="T25" s="660"/>
      <c r="U25" s="660"/>
      <c r="V25" s="660"/>
      <c r="W25" s="660"/>
      <c r="X25" s="660"/>
      <c r="Y25" s="661"/>
      <c r="Z25" s="662">
        <v>69.900000000000006</v>
      </c>
      <c r="AA25" s="662"/>
      <c r="AB25" s="662"/>
      <c r="AC25" s="662"/>
      <c r="AD25" s="663">
        <v>4670287</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1191846</v>
      </c>
      <c r="CS25" s="691"/>
      <c r="CT25" s="691"/>
      <c r="CU25" s="691"/>
      <c r="CV25" s="691"/>
      <c r="CW25" s="691"/>
      <c r="CX25" s="691"/>
      <c r="CY25" s="692"/>
      <c r="CZ25" s="664">
        <v>17.5</v>
      </c>
      <c r="DA25" s="689"/>
      <c r="DB25" s="689"/>
      <c r="DC25" s="693"/>
      <c r="DD25" s="668">
        <v>1158450</v>
      </c>
      <c r="DE25" s="691"/>
      <c r="DF25" s="691"/>
      <c r="DG25" s="691"/>
      <c r="DH25" s="691"/>
      <c r="DI25" s="691"/>
      <c r="DJ25" s="691"/>
      <c r="DK25" s="692"/>
      <c r="DL25" s="668">
        <v>1009818</v>
      </c>
      <c r="DM25" s="691"/>
      <c r="DN25" s="691"/>
      <c r="DO25" s="691"/>
      <c r="DP25" s="691"/>
      <c r="DQ25" s="691"/>
      <c r="DR25" s="691"/>
      <c r="DS25" s="691"/>
      <c r="DT25" s="691"/>
      <c r="DU25" s="691"/>
      <c r="DV25" s="692"/>
      <c r="DW25" s="664">
        <v>21.5</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700767</v>
      </c>
      <c r="CS26" s="660"/>
      <c r="CT26" s="660"/>
      <c r="CU26" s="660"/>
      <c r="CV26" s="660"/>
      <c r="CW26" s="660"/>
      <c r="CX26" s="660"/>
      <c r="CY26" s="661"/>
      <c r="CZ26" s="664">
        <v>10.3</v>
      </c>
      <c r="DA26" s="689"/>
      <c r="DB26" s="689"/>
      <c r="DC26" s="693"/>
      <c r="DD26" s="668">
        <v>684567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4344</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702284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474297</v>
      </c>
      <c r="CS27" s="691"/>
      <c r="CT27" s="691"/>
      <c r="CU27" s="691"/>
      <c r="CV27" s="691"/>
      <c r="CW27" s="691"/>
      <c r="CX27" s="691"/>
      <c r="CY27" s="692"/>
      <c r="CZ27" s="664">
        <v>7</v>
      </c>
      <c r="DA27" s="689"/>
      <c r="DB27" s="689"/>
      <c r="DC27" s="693"/>
      <c r="DD27" s="668">
        <v>166508</v>
      </c>
      <c r="DE27" s="691"/>
      <c r="DF27" s="691"/>
      <c r="DG27" s="691"/>
      <c r="DH27" s="691"/>
      <c r="DI27" s="691"/>
      <c r="DJ27" s="691"/>
      <c r="DK27" s="692"/>
      <c r="DL27" s="668">
        <v>166213</v>
      </c>
      <c r="DM27" s="691"/>
      <c r="DN27" s="691"/>
      <c r="DO27" s="691"/>
      <c r="DP27" s="691"/>
      <c r="DQ27" s="691"/>
      <c r="DR27" s="691"/>
      <c r="DS27" s="691"/>
      <c r="DT27" s="691"/>
      <c r="DU27" s="691"/>
      <c r="DV27" s="692"/>
      <c r="DW27" s="664">
        <v>3.5</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27832</v>
      </c>
      <c r="S28" s="660"/>
      <c r="T28" s="660"/>
      <c r="U28" s="660"/>
      <c r="V28" s="660"/>
      <c r="W28" s="660"/>
      <c r="X28" s="660"/>
      <c r="Y28" s="661"/>
      <c r="Z28" s="662">
        <v>0.4</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1041678</v>
      </c>
      <c r="CS28" s="660"/>
      <c r="CT28" s="660"/>
      <c r="CU28" s="660"/>
      <c r="CV28" s="660"/>
      <c r="CW28" s="660"/>
      <c r="CX28" s="660"/>
      <c r="CY28" s="661"/>
      <c r="CZ28" s="664">
        <v>15.3</v>
      </c>
      <c r="DA28" s="689"/>
      <c r="DB28" s="689"/>
      <c r="DC28" s="693"/>
      <c r="DD28" s="668">
        <v>1036824</v>
      </c>
      <c r="DE28" s="660"/>
      <c r="DF28" s="660"/>
      <c r="DG28" s="660"/>
      <c r="DH28" s="660"/>
      <c r="DI28" s="660"/>
      <c r="DJ28" s="660"/>
      <c r="DK28" s="661"/>
      <c r="DL28" s="668">
        <v>1036824</v>
      </c>
      <c r="DM28" s="660"/>
      <c r="DN28" s="660"/>
      <c r="DO28" s="660"/>
      <c r="DP28" s="660"/>
      <c r="DQ28" s="660"/>
      <c r="DR28" s="660"/>
      <c r="DS28" s="660"/>
      <c r="DT28" s="660"/>
      <c r="DU28" s="660"/>
      <c r="DV28" s="661"/>
      <c r="DW28" s="664">
        <v>22</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4348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1041678</v>
      </c>
      <c r="CS29" s="691"/>
      <c r="CT29" s="691"/>
      <c r="CU29" s="691"/>
      <c r="CV29" s="691"/>
      <c r="CW29" s="691"/>
      <c r="CX29" s="691"/>
      <c r="CY29" s="692"/>
      <c r="CZ29" s="664">
        <v>15.3</v>
      </c>
      <c r="DA29" s="689"/>
      <c r="DB29" s="689"/>
      <c r="DC29" s="693"/>
      <c r="DD29" s="668">
        <v>1036824</v>
      </c>
      <c r="DE29" s="691"/>
      <c r="DF29" s="691"/>
      <c r="DG29" s="691"/>
      <c r="DH29" s="691"/>
      <c r="DI29" s="691"/>
      <c r="DJ29" s="691"/>
      <c r="DK29" s="692"/>
      <c r="DL29" s="668">
        <v>1036824</v>
      </c>
      <c r="DM29" s="691"/>
      <c r="DN29" s="691"/>
      <c r="DO29" s="691"/>
      <c r="DP29" s="691"/>
      <c r="DQ29" s="691"/>
      <c r="DR29" s="691"/>
      <c r="DS29" s="691"/>
      <c r="DT29" s="691"/>
      <c r="DU29" s="691"/>
      <c r="DV29" s="692"/>
      <c r="DW29" s="664">
        <v>22</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538149</v>
      </c>
      <c r="S30" s="660"/>
      <c r="T30" s="660"/>
      <c r="U30" s="660"/>
      <c r="V30" s="660"/>
      <c r="W30" s="660"/>
      <c r="X30" s="660"/>
      <c r="Y30" s="661"/>
      <c r="Z30" s="662">
        <v>7.6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1018717</v>
      </c>
      <c r="CS30" s="660"/>
      <c r="CT30" s="660"/>
      <c r="CU30" s="660"/>
      <c r="CV30" s="660"/>
      <c r="CW30" s="660"/>
      <c r="CX30" s="660"/>
      <c r="CY30" s="661"/>
      <c r="CZ30" s="664">
        <v>15</v>
      </c>
      <c r="DA30" s="689"/>
      <c r="DB30" s="689"/>
      <c r="DC30" s="693"/>
      <c r="DD30" s="668">
        <v>1014540</v>
      </c>
      <c r="DE30" s="660"/>
      <c r="DF30" s="660"/>
      <c r="DG30" s="660"/>
      <c r="DH30" s="660"/>
      <c r="DI30" s="660"/>
      <c r="DJ30" s="660"/>
      <c r="DK30" s="661"/>
      <c r="DL30" s="668">
        <v>1014540</v>
      </c>
      <c r="DM30" s="660"/>
      <c r="DN30" s="660"/>
      <c r="DO30" s="660"/>
      <c r="DP30" s="660"/>
      <c r="DQ30" s="660"/>
      <c r="DR30" s="660"/>
      <c r="DS30" s="660"/>
      <c r="DT30" s="660"/>
      <c r="DU30" s="660"/>
      <c r="DV30" s="661"/>
      <c r="DW30" s="664">
        <v>21.6</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98.6</v>
      </c>
      <c r="BH31" s="703"/>
      <c r="BI31" s="703"/>
      <c r="BJ31" s="703"/>
      <c r="BK31" s="703"/>
      <c r="BL31" s="703"/>
      <c r="BM31" s="654">
        <v>95.7</v>
      </c>
      <c r="BN31" s="703"/>
      <c r="BO31" s="703"/>
      <c r="BP31" s="703"/>
      <c r="BQ31" s="704"/>
      <c r="BR31" s="715">
        <v>99</v>
      </c>
      <c r="BS31" s="703"/>
      <c r="BT31" s="703"/>
      <c r="BU31" s="703"/>
      <c r="BV31" s="703"/>
      <c r="BW31" s="703"/>
      <c r="BX31" s="654">
        <v>96.1</v>
      </c>
      <c r="BY31" s="703"/>
      <c r="BZ31" s="703"/>
      <c r="CA31" s="703"/>
      <c r="CB31" s="704"/>
      <c r="CD31" s="697"/>
      <c r="CE31" s="698"/>
      <c r="CF31" s="656" t="s">
        <v>301</v>
      </c>
      <c r="CG31" s="657"/>
      <c r="CH31" s="657"/>
      <c r="CI31" s="657"/>
      <c r="CJ31" s="657"/>
      <c r="CK31" s="657"/>
      <c r="CL31" s="657"/>
      <c r="CM31" s="657"/>
      <c r="CN31" s="657"/>
      <c r="CO31" s="657"/>
      <c r="CP31" s="657"/>
      <c r="CQ31" s="658"/>
      <c r="CR31" s="659">
        <v>22961</v>
      </c>
      <c r="CS31" s="691"/>
      <c r="CT31" s="691"/>
      <c r="CU31" s="691"/>
      <c r="CV31" s="691"/>
      <c r="CW31" s="691"/>
      <c r="CX31" s="691"/>
      <c r="CY31" s="692"/>
      <c r="CZ31" s="664">
        <v>0.3</v>
      </c>
      <c r="DA31" s="689"/>
      <c r="DB31" s="689"/>
      <c r="DC31" s="693"/>
      <c r="DD31" s="668">
        <v>22284</v>
      </c>
      <c r="DE31" s="691"/>
      <c r="DF31" s="691"/>
      <c r="DG31" s="691"/>
      <c r="DH31" s="691"/>
      <c r="DI31" s="691"/>
      <c r="DJ31" s="691"/>
      <c r="DK31" s="692"/>
      <c r="DL31" s="668">
        <v>22284</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302480</v>
      </c>
      <c r="S32" s="660"/>
      <c r="T32" s="660"/>
      <c r="U32" s="660"/>
      <c r="V32" s="660"/>
      <c r="W32" s="660"/>
      <c r="X32" s="660"/>
      <c r="Y32" s="661"/>
      <c r="Z32" s="662">
        <v>4.2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98.4</v>
      </c>
      <c r="BH32" s="691"/>
      <c r="BI32" s="691"/>
      <c r="BJ32" s="691"/>
      <c r="BK32" s="691"/>
      <c r="BL32" s="691"/>
      <c r="BM32" s="665">
        <v>96.4</v>
      </c>
      <c r="BN32" s="691"/>
      <c r="BO32" s="691"/>
      <c r="BP32" s="691"/>
      <c r="BQ32" s="714"/>
      <c r="BR32" s="716">
        <v>99.4</v>
      </c>
      <c r="BS32" s="691"/>
      <c r="BT32" s="691"/>
      <c r="BU32" s="691"/>
      <c r="BV32" s="691"/>
      <c r="BW32" s="691"/>
      <c r="BX32" s="665">
        <v>97.1</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21438</v>
      </c>
      <c r="S33" s="660"/>
      <c r="T33" s="660"/>
      <c r="U33" s="660"/>
      <c r="V33" s="660"/>
      <c r="W33" s="660"/>
      <c r="X33" s="660"/>
      <c r="Y33" s="661"/>
      <c r="Z33" s="662">
        <v>0.3</v>
      </c>
      <c r="AA33" s="662"/>
      <c r="AB33" s="662"/>
      <c r="AC33" s="662"/>
      <c r="AD33" s="663">
        <v>14094</v>
      </c>
      <c r="AE33" s="663"/>
      <c r="AF33" s="663"/>
      <c r="AG33" s="663"/>
      <c r="AH33" s="663"/>
      <c r="AI33" s="663"/>
      <c r="AJ33" s="663"/>
      <c r="AK33" s="663"/>
      <c r="AL33" s="664">
        <v>0.3</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98.6</v>
      </c>
      <c r="BH33" s="718"/>
      <c r="BI33" s="718"/>
      <c r="BJ33" s="718"/>
      <c r="BK33" s="718"/>
      <c r="BL33" s="718"/>
      <c r="BM33" s="719">
        <v>94.8</v>
      </c>
      <c r="BN33" s="718"/>
      <c r="BO33" s="718"/>
      <c r="BP33" s="718"/>
      <c r="BQ33" s="720"/>
      <c r="BR33" s="717">
        <v>98.7</v>
      </c>
      <c r="BS33" s="718"/>
      <c r="BT33" s="718"/>
      <c r="BU33" s="718"/>
      <c r="BV33" s="718"/>
      <c r="BW33" s="718"/>
      <c r="BX33" s="719">
        <v>95</v>
      </c>
      <c r="BY33" s="718"/>
      <c r="BZ33" s="718"/>
      <c r="CA33" s="718"/>
      <c r="CB33" s="720"/>
      <c r="CD33" s="656" t="s">
        <v>308</v>
      </c>
      <c r="CE33" s="657"/>
      <c r="CF33" s="657"/>
      <c r="CG33" s="657"/>
      <c r="CH33" s="657"/>
      <c r="CI33" s="657"/>
      <c r="CJ33" s="657"/>
      <c r="CK33" s="657"/>
      <c r="CL33" s="657"/>
      <c r="CM33" s="657"/>
      <c r="CN33" s="657"/>
      <c r="CO33" s="657"/>
      <c r="CP33" s="657"/>
      <c r="CQ33" s="658"/>
      <c r="CR33" s="659">
        <v>3375648</v>
      </c>
      <c r="CS33" s="691"/>
      <c r="CT33" s="691"/>
      <c r="CU33" s="691"/>
      <c r="CV33" s="691"/>
      <c r="CW33" s="691"/>
      <c r="CX33" s="691"/>
      <c r="CY33" s="692"/>
      <c r="CZ33" s="664">
        <v>49.6</v>
      </c>
      <c r="DA33" s="689"/>
      <c r="DB33" s="689"/>
      <c r="DC33" s="693"/>
      <c r="DD33" s="668">
        <v>2701405</v>
      </c>
      <c r="DE33" s="691"/>
      <c r="DF33" s="691"/>
      <c r="DG33" s="691"/>
      <c r="DH33" s="691"/>
      <c r="DI33" s="691"/>
      <c r="DJ33" s="691"/>
      <c r="DK33" s="692"/>
      <c r="DL33" s="668">
        <v>1883252</v>
      </c>
      <c r="DM33" s="691"/>
      <c r="DN33" s="691"/>
      <c r="DO33" s="691"/>
      <c r="DP33" s="691"/>
      <c r="DQ33" s="691"/>
      <c r="DR33" s="691"/>
      <c r="DS33" s="691"/>
      <c r="DT33" s="691"/>
      <c r="DU33" s="691"/>
      <c r="DV33" s="692"/>
      <c r="DW33" s="664">
        <v>40</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185365</v>
      </c>
      <c r="S34" s="660"/>
      <c r="T34" s="660"/>
      <c r="U34" s="660"/>
      <c r="V34" s="660"/>
      <c r="W34" s="660"/>
      <c r="X34" s="660"/>
      <c r="Y34" s="661"/>
      <c r="Z34" s="662">
        <v>2.6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737938</v>
      </c>
      <c r="CS34" s="660"/>
      <c r="CT34" s="660"/>
      <c r="CU34" s="660"/>
      <c r="CV34" s="660"/>
      <c r="CW34" s="660"/>
      <c r="CX34" s="660"/>
      <c r="CY34" s="661"/>
      <c r="CZ34" s="664">
        <v>10.8</v>
      </c>
      <c r="DA34" s="689"/>
      <c r="DB34" s="689"/>
      <c r="DC34" s="693"/>
      <c r="DD34" s="668">
        <v>535516</v>
      </c>
      <c r="DE34" s="660"/>
      <c r="DF34" s="660"/>
      <c r="DG34" s="660"/>
      <c r="DH34" s="660"/>
      <c r="DI34" s="660"/>
      <c r="DJ34" s="660"/>
      <c r="DK34" s="661"/>
      <c r="DL34" s="668">
        <v>440835</v>
      </c>
      <c r="DM34" s="660"/>
      <c r="DN34" s="660"/>
      <c r="DO34" s="660"/>
      <c r="DP34" s="660"/>
      <c r="DQ34" s="660"/>
      <c r="DR34" s="660"/>
      <c r="DS34" s="660"/>
      <c r="DT34" s="660"/>
      <c r="DU34" s="660"/>
      <c r="DV34" s="661"/>
      <c r="DW34" s="664">
        <v>9.4</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271006</v>
      </c>
      <c r="S35" s="660"/>
      <c r="T35" s="660"/>
      <c r="U35" s="660"/>
      <c r="V35" s="660"/>
      <c r="W35" s="660"/>
      <c r="X35" s="660"/>
      <c r="Y35" s="661"/>
      <c r="Z35" s="662">
        <v>3.8</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129149</v>
      </c>
      <c r="CS35" s="691"/>
      <c r="CT35" s="691"/>
      <c r="CU35" s="691"/>
      <c r="CV35" s="691"/>
      <c r="CW35" s="691"/>
      <c r="CX35" s="691"/>
      <c r="CY35" s="692"/>
      <c r="CZ35" s="664">
        <v>1.9</v>
      </c>
      <c r="DA35" s="689"/>
      <c r="DB35" s="689"/>
      <c r="DC35" s="693"/>
      <c r="DD35" s="668">
        <v>124810</v>
      </c>
      <c r="DE35" s="691"/>
      <c r="DF35" s="691"/>
      <c r="DG35" s="691"/>
      <c r="DH35" s="691"/>
      <c r="DI35" s="691"/>
      <c r="DJ35" s="691"/>
      <c r="DK35" s="692"/>
      <c r="DL35" s="668">
        <v>80090</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305346</v>
      </c>
      <c r="S36" s="660"/>
      <c r="T36" s="660"/>
      <c r="U36" s="660"/>
      <c r="V36" s="660"/>
      <c r="W36" s="660"/>
      <c r="X36" s="660"/>
      <c r="Y36" s="661"/>
      <c r="Z36" s="662">
        <v>4.3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980260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5983</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1454350</v>
      </c>
      <c r="CS36" s="660"/>
      <c r="CT36" s="660"/>
      <c r="CU36" s="660"/>
      <c r="CV36" s="660"/>
      <c r="CW36" s="660"/>
      <c r="CX36" s="660"/>
      <c r="CY36" s="661"/>
      <c r="CZ36" s="664">
        <v>21.4</v>
      </c>
      <c r="DA36" s="689"/>
      <c r="DB36" s="689"/>
      <c r="DC36" s="693"/>
      <c r="DD36" s="668">
        <v>1282659</v>
      </c>
      <c r="DE36" s="660"/>
      <c r="DF36" s="660"/>
      <c r="DG36" s="660"/>
      <c r="DH36" s="660"/>
      <c r="DI36" s="660"/>
      <c r="DJ36" s="660"/>
      <c r="DK36" s="661"/>
      <c r="DL36" s="668">
        <v>871466</v>
      </c>
      <c r="DM36" s="660"/>
      <c r="DN36" s="660"/>
      <c r="DO36" s="660"/>
      <c r="DP36" s="660"/>
      <c r="DQ36" s="660"/>
      <c r="DR36" s="660"/>
      <c r="DS36" s="660"/>
      <c r="DT36" s="660"/>
      <c r="DU36" s="660"/>
      <c r="DV36" s="661"/>
      <c r="DW36" s="664">
        <v>18.5</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76907</v>
      </c>
      <c r="S37" s="660"/>
      <c r="T37" s="660"/>
      <c r="U37" s="660"/>
      <c r="V37" s="660"/>
      <c r="W37" s="660"/>
      <c r="X37" s="660"/>
      <c r="Y37" s="661"/>
      <c r="Z37" s="662">
        <v>1.1000000000000001</v>
      </c>
      <c r="AA37" s="662"/>
      <c r="AB37" s="662"/>
      <c r="AC37" s="662"/>
      <c r="AD37" s="663">
        <v>810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281340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-50758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566495</v>
      </c>
      <c r="CS37" s="691"/>
      <c r="CT37" s="691"/>
      <c r="CU37" s="691"/>
      <c r="CV37" s="691"/>
      <c r="CW37" s="691"/>
      <c r="CX37" s="691"/>
      <c r="CY37" s="692"/>
      <c r="CZ37" s="664">
        <v>8.3000000000000007</v>
      </c>
      <c r="DA37" s="689"/>
      <c r="DB37" s="689"/>
      <c r="DC37" s="693"/>
      <c r="DD37" s="668">
        <v>556495</v>
      </c>
      <c r="DE37" s="691"/>
      <c r="DF37" s="691"/>
      <c r="DG37" s="691"/>
      <c r="DH37" s="691"/>
      <c r="DI37" s="691"/>
      <c r="DJ37" s="691"/>
      <c r="DK37" s="692"/>
      <c r="DL37" s="668">
        <v>545420</v>
      </c>
      <c r="DM37" s="691"/>
      <c r="DN37" s="691"/>
      <c r="DO37" s="691"/>
      <c r="DP37" s="691"/>
      <c r="DQ37" s="691"/>
      <c r="DR37" s="691"/>
      <c r="DS37" s="691"/>
      <c r="DT37" s="691"/>
      <c r="DU37" s="691"/>
      <c r="DV37" s="692"/>
      <c r="DW37" s="664">
        <v>11.6</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410200</v>
      </c>
      <c r="S38" s="660"/>
      <c r="T38" s="660"/>
      <c r="U38" s="660"/>
      <c r="V38" s="660"/>
      <c r="W38" s="660"/>
      <c r="X38" s="660"/>
      <c r="Y38" s="661"/>
      <c r="Z38" s="662">
        <v>5.8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1254</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698920</v>
      </c>
      <c r="CS38" s="660"/>
      <c r="CT38" s="660"/>
      <c r="CU38" s="660"/>
      <c r="CV38" s="660"/>
      <c r="CW38" s="660"/>
      <c r="CX38" s="660"/>
      <c r="CY38" s="661"/>
      <c r="CZ38" s="664">
        <v>10.3</v>
      </c>
      <c r="DA38" s="689"/>
      <c r="DB38" s="689"/>
      <c r="DC38" s="693"/>
      <c r="DD38" s="668">
        <v>589972</v>
      </c>
      <c r="DE38" s="660"/>
      <c r="DF38" s="660"/>
      <c r="DG38" s="660"/>
      <c r="DH38" s="660"/>
      <c r="DI38" s="660"/>
      <c r="DJ38" s="660"/>
      <c r="DK38" s="661"/>
      <c r="DL38" s="668">
        <v>490861</v>
      </c>
      <c r="DM38" s="660"/>
      <c r="DN38" s="660"/>
      <c r="DO38" s="660"/>
      <c r="DP38" s="660"/>
      <c r="DQ38" s="660"/>
      <c r="DR38" s="660"/>
      <c r="DS38" s="660"/>
      <c r="DT38" s="660"/>
      <c r="DU38" s="660"/>
      <c r="DV38" s="661"/>
      <c r="DW38" s="664">
        <v>10.4</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1804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355291</v>
      </c>
      <c r="CS39" s="691"/>
      <c r="CT39" s="691"/>
      <c r="CU39" s="691"/>
      <c r="CV39" s="691"/>
      <c r="CW39" s="691"/>
      <c r="CX39" s="691"/>
      <c r="CY39" s="692"/>
      <c r="CZ39" s="664">
        <v>5.2</v>
      </c>
      <c r="DA39" s="689"/>
      <c r="DB39" s="689"/>
      <c r="DC39" s="693"/>
      <c r="DD39" s="668">
        <v>168448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17900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82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7126888</v>
      </c>
      <c r="S41" s="732"/>
      <c r="T41" s="732"/>
      <c r="U41" s="732"/>
      <c r="V41" s="732"/>
      <c r="W41" s="732"/>
      <c r="X41" s="732"/>
      <c r="Y41" s="736"/>
      <c r="Z41" s="737">
        <v>100</v>
      </c>
      <c r="AA41" s="737"/>
      <c r="AB41" s="737"/>
      <c r="AC41" s="737"/>
      <c r="AD41" s="738">
        <v>4685191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132596</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566324</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455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728073</v>
      </c>
      <c r="CS42" s="691"/>
      <c r="CT42" s="691"/>
      <c r="CU42" s="691"/>
      <c r="CV42" s="691"/>
      <c r="CW42" s="691"/>
      <c r="CX42" s="691"/>
      <c r="CY42" s="692"/>
      <c r="CZ42" s="664">
        <v>10.7</v>
      </c>
      <c r="DA42" s="689"/>
      <c r="DB42" s="689"/>
      <c r="DC42" s="693"/>
      <c r="DD42" s="668">
        <v>237409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30529</v>
      </c>
      <c r="CS43" s="691"/>
      <c r="CT43" s="691"/>
      <c r="CU43" s="691"/>
      <c r="CV43" s="691"/>
      <c r="CW43" s="691"/>
      <c r="CX43" s="691"/>
      <c r="CY43" s="692"/>
      <c r="CZ43" s="664">
        <v>0.4</v>
      </c>
      <c r="DA43" s="689"/>
      <c r="DB43" s="689"/>
      <c r="DC43" s="693"/>
      <c r="DD43" s="668">
        <v>30529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711266</v>
      </c>
      <c r="CS44" s="660"/>
      <c r="CT44" s="660"/>
      <c r="CU44" s="660"/>
      <c r="CV44" s="660"/>
      <c r="CW44" s="660"/>
      <c r="CX44" s="660"/>
      <c r="CY44" s="661"/>
      <c r="CZ44" s="664">
        <v>10.4</v>
      </c>
      <c r="DA44" s="665"/>
      <c r="DB44" s="665"/>
      <c r="DC44" s="671"/>
      <c r="DD44" s="668">
        <v>233602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84775</v>
      </c>
      <c r="CS45" s="691"/>
      <c r="CT45" s="691"/>
      <c r="CU45" s="691"/>
      <c r="CV45" s="691"/>
      <c r="CW45" s="691"/>
      <c r="CX45" s="691"/>
      <c r="CY45" s="692"/>
      <c r="CZ45" s="664">
        <v>1.2</v>
      </c>
      <c r="DA45" s="689"/>
      <c r="DB45" s="689"/>
      <c r="DC45" s="693"/>
      <c r="DD45" s="668">
        <v>22599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620156</v>
      </c>
      <c r="CS46" s="660"/>
      <c r="CT46" s="660"/>
      <c r="CU46" s="660"/>
      <c r="CV46" s="660"/>
      <c r="CW46" s="660"/>
      <c r="CX46" s="660"/>
      <c r="CY46" s="661"/>
      <c r="CZ46" s="664">
        <v>9.1</v>
      </c>
      <c r="DA46" s="665"/>
      <c r="DB46" s="665"/>
      <c r="DC46" s="671"/>
      <c r="DD46" s="668">
        <v>210168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16807</v>
      </c>
      <c r="CS47" s="691"/>
      <c r="CT47" s="691"/>
      <c r="CU47" s="691"/>
      <c r="CV47" s="691"/>
      <c r="CW47" s="691"/>
      <c r="CX47" s="691"/>
      <c r="CY47" s="692"/>
      <c r="CZ47" s="664">
        <v>0.2</v>
      </c>
      <c r="DA47" s="689"/>
      <c r="DB47" s="689"/>
      <c r="DC47" s="693"/>
      <c r="DD47" s="668">
        <v>3807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6811542</v>
      </c>
      <c r="CS49" s="718"/>
      <c r="CT49" s="718"/>
      <c r="CU49" s="718"/>
      <c r="CV49" s="718"/>
      <c r="CW49" s="718"/>
      <c r="CX49" s="718"/>
      <c r="CY49" s="747"/>
      <c r="CZ49" s="739">
        <v>100</v>
      </c>
      <c r="DA49" s="748"/>
      <c r="DB49" s="748"/>
      <c r="DC49" s="749"/>
      <c r="DD49" s="750">
        <v>5300596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k01bQmGirtNCboGxy4iVJZ5rs4J8O2BzDYVUAbqWgrFNoD8csRRIq/phDQWlzKR1cKtv/SpDaZJKz9pO+K2Eg==" saltValue="sL3BDO6dTUt20O/KtYyV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7127</v>
      </c>
      <c r="R7" s="789"/>
      <c r="S7" s="789"/>
      <c r="T7" s="789"/>
      <c r="U7" s="789"/>
      <c r="V7" s="789">
        <v>6812</v>
      </c>
      <c r="W7" s="789"/>
      <c r="X7" s="789"/>
      <c r="Y7" s="789"/>
      <c r="Z7" s="789"/>
      <c r="AA7" s="789">
        <v>315</v>
      </c>
      <c r="AB7" s="789"/>
      <c r="AC7" s="789"/>
      <c r="AD7" s="789"/>
      <c r="AE7" s="790"/>
      <c r="AF7" s="791">
        <v>292</v>
      </c>
      <c r="AG7" s="792"/>
      <c r="AH7" s="792"/>
      <c r="AI7" s="792"/>
      <c r="AJ7" s="793"/>
      <c r="AK7" s="794">
        <v>271</v>
      </c>
      <c r="AL7" s="795"/>
      <c r="AM7" s="795"/>
      <c r="AN7" s="795"/>
      <c r="AO7" s="795"/>
      <c r="AP7" s="795">
        <v>8066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551</v>
      </c>
      <c r="BT7" s="783"/>
      <c r="BU7" s="783"/>
      <c r="BV7" s="783"/>
      <c r="BW7" s="783"/>
      <c r="BX7" s="783"/>
      <c r="BY7" s="783"/>
      <c r="BZ7" s="783"/>
      <c r="CA7" s="783"/>
      <c r="CB7" s="783"/>
      <c r="CC7" s="783"/>
      <c r="CD7" s="783"/>
      <c r="CE7" s="783"/>
      <c r="CF7" s="783"/>
      <c r="CG7" s="798"/>
      <c r="CH7" s="779">
        <v>12</v>
      </c>
      <c r="CI7" s="780"/>
      <c r="CJ7" s="780"/>
      <c r="CK7" s="780"/>
      <c r="CL7" s="781"/>
      <c r="CM7" s="779">
        <v>77</v>
      </c>
      <c r="CN7" s="780"/>
      <c r="CO7" s="780"/>
      <c r="CP7" s="780"/>
      <c r="CQ7" s="781"/>
      <c r="CR7" s="779">
        <v>30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7127</v>
      </c>
      <c r="R23" s="829"/>
      <c r="S23" s="829"/>
      <c r="T23" s="829"/>
      <c r="U23" s="829"/>
      <c r="V23" s="829">
        <v>6812</v>
      </c>
      <c r="W23" s="829"/>
      <c r="X23" s="829"/>
      <c r="Y23" s="829"/>
      <c r="Z23" s="829"/>
      <c r="AA23" s="829">
        <v>315</v>
      </c>
      <c r="AB23" s="829"/>
      <c r="AC23" s="829"/>
      <c r="AD23" s="829"/>
      <c r="AE23" s="830"/>
      <c r="AF23" s="831">
        <v>292</v>
      </c>
      <c r="AG23" s="829"/>
      <c r="AH23" s="829"/>
      <c r="AI23" s="829"/>
      <c r="AJ23" s="832"/>
      <c r="AK23" s="833"/>
      <c r="AL23" s="834"/>
      <c r="AM23" s="834"/>
      <c r="AN23" s="834"/>
      <c r="AO23" s="834"/>
      <c r="AP23" s="829">
        <v>8066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1141</v>
      </c>
      <c r="R28" s="859"/>
      <c r="S28" s="859"/>
      <c r="T28" s="859"/>
      <c r="U28" s="859"/>
      <c r="V28" s="859">
        <v>1135</v>
      </c>
      <c r="W28" s="859"/>
      <c r="X28" s="859"/>
      <c r="Y28" s="859"/>
      <c r="Z28" s="859"/>
      <c r="AA28" s="859">
        <v>6</v>
      </c>
      <c r="AB28" s="859"/>
      <c r="AC28" s="859"/>
      <c r="AD28" s="859"/>
      <c r="AE28" s="860"/>
      <c r="AF28" s="861">
        <v>6</v>
      </c>
      <c r="AG28" s="859"/>
      <c r="AH28" s="859"/>
      <c r="AI28" s="859"/>
      <c r="AJ28" s="862"/>
      <c r="AK28" s="863">
        <v>133</v>
      </c>
      <c r="AL28" s="864"/>
      <c r="AM28" s="864"/>
      <c r="AN28" s="864"/>
      <c r="AO28" s="864"/>
      <c r="AP28" s="864" t="s">
        <v>552</v>
      </c>
      <c r="AQ28" s="864"/>
      <c r="AR28" s="864"/>
      <c r="AS28" s="864"/>
      <c r="AT28" s="864"/>
      <c r="AU28" s="864" t="s">
        <v>552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1748</v>
      </c>
      <c r="R29" s="820"/>
      <c r="S29" s="820"/>
      <c r="T29" s="820"/>
      <c r="U29" s="820"/>
      <c r="V29" s="820">
        <v>1693</v>
      </c>
      <c r="W29" s="820"/>
      <c r="X29" s="820"/>
      <c r="Y29" s="820"/>
      <c r="Z29" s="820"/>
      <c r="AA29" s="820">
        <v>55</v>
      </c>
      <c r="AB29" s="820"/>
      <c r="AC29" s="820"/>
      <c r="AD29" s="820"/>
      <c r="AE29" s="821"/>
      <c r="AF29" s="822">
        <v>55</v>
      </c>
      <c r="AG29" s="823"/>
      <c r="AH29" s="823"/>
      <c r="AI29" s="823"/>
      <c r="AJ29" s="824"/>
      <c r="AK29" s="870">
        <v>302</v>
      </c>
      <c r="AL29" s="866"/>
      <c r="AM29" s="866"/>
      <c r="AN29" s="866"/>
      <c r="AO29" s="866"/>
      <c r="AP29" s="866" t="s">
        <v>552</v>
      </c>
      <c r="AQ29" s="866"/>
      <c r="AR29" s="866"/>
      <c r="AS29" s="866"/>
      <c r="AT29" s="866"/>
      <c r="AU29" s="866" t="s">
        <v>552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373</v>
      </c>
      <c r="R30" s="820"/>
      <c r="S30" s="820"/>
      <c r="T30" s="820"/>
      <c r="U30" s="820"/>
      <c r="V30" s="820">
        <v>372</v>
      </c>
      <c r="W30" s="820"/>
      <c r="X30" s="820"/>
      <c r="Y30" s="820"/>
      <c r="Z30" s="820"/>
      <c r="AA30" s="820">
        <v>1</v>
      </c>
      <c r="AB30" s="820"/>
      <c r="AC30" s="820"/>
      <c r="AD30" s="820"/>
      <c r="AE30" s="821"/>
      <c r="AF30" s="822">
        <v>1</v>
      </c>
      <c r="AG30" s="823"/>
      <c r="AH30" s="823"/>
      <c r="AI30" s="823"/>
      <c r="AJ30" s="824"/>
      <c r="AK30" s="870">
        <v>264</v>
      </c>
      <c r="AL30" s="866"/>
      <c r="AM30" s="866"/>
      <c r="AN30" s="866"/>
      <c r="AO30" s="866"/>
      <c r="AP30" s="866" t="s">
        <v>552</v>
      </c>
      <c r="AQ30" s="866"/>
      <c r="AR30" s="866"/>
      <c r="AS30" s="866"/>
      <c r="AT30" s="866"/>
      <c r="AU30" s="866" t="s">
        <v>552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287</v>
      </c>
      <c r="R31" s="820"/>
      <c r="S31" s="820"/>
      <c r="T31" s="820"/>
      <c r="U31" s="820"/>
      <c r="V31" s="820">
        <v>423</v>
      </c>
      <c r="W31" s="820"/>
      <c r="X31" s="820"/>
      <c r="Y31" s="820"/>
      <c r="Z31" s="820"/>
      <c r="AA31" s="820">
        <v>-136</v>
      </c>
      <c r="AB31" s="820"/>
      <c r="AC31" s="820"/>
      <c r="AD31" s="820"/>
      <c r="AE31" s="821"/>
      <c r="AF31" s="822">
        <v>33</v>
      </c>
      <c r="AG31" s="823"/>
      <c r="AH31" s="823"/>
      <c r="AI31" s="823"/>
      <c r="AJ31" s="824"/>
      <c r="AK31" s="870">
        <v>281</v>
      </c>
      <c r="AL31" s="866"/>
      <c r="AM31" s="866"/>
      <c r="AN31" s="866"/>
      <c r="AO31" s="866"/>
      <c r="AP31" s="866">
        <v>1993</v>
      </c>
      <c r="AQ31" s="866"/>
      <c r="AR31" s="866"/>
      <c r="AS31" s="866"/>
      <c r="AT31" s="866"/>
      <c r="AU31" s="866">
        <v>1602</v>
      </c>
      <c r="AV31" s="866"/>
      <c r="AW31" s="866"/>
      <c r="AX31" s="866"/>
      <c r="AY31" s="866"/>
      <c r="AZ31" s="867"/>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95</v>
      </c>
      <c r="AG63" s="880"/>
      <c r="AH63" s="880"/>
      <c r="AI63" s="880"/>
      <c r="AJ63" s="881"/>
      <c r="AK63" s="882"/>
      <c r="AL63" s="877"/>
      <c r="AM63" s="877"/>
      <c r="AN63" s="877"/>
      <c r="AO63" s="877"/>
      <c r="AP63" s="880">
        <v>1993</v>
      </c>
      <c r="AQ63" s="880"/>
      <c r="AR63" s="880"/>
      <c r="AS63" s="880"/>
      <c r="AT63" s="880"/>
      <c r="AU63" s="880">
        <v>1602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398</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542</v>
      </c>
      <c r="C68" s="906"/>
      <c r="D68" s="906"/>
      <c r="E68" s="906"/>
      <c r="F68" s="906"/>
      <c r="G68" s="906"/>
      <c r="H68" s="906"/>
      <c r="I68" s="906"/>
      <c r="J68" s="906"/>
      <c r="K68" s="906"/>
      <c r="L68" s="906"/>
      <c r="M68" s="906"/>
      <c r="N68" s="906"/>
      <c r="O68" s="906"/>
      <c r="P68" s="907"/>
      <c r="Q68" s="908">
        <v>1337</v>
      </c>
      <c r="R68" s="902"/>
      <c r="S68" s="902"/>
      <c r="T68" s="902"/>
      <c r="U68" s="902"/>
      <c r="V68" s="902">
        <v>1315</v>
      </c>
      <c r="W68" s="902"/>
      <c r="X68" s="902"/>
      <c r="Y68" s="902"/>
      <c r="Z68" s="902"/>
      <c r="AA68" s="902">
        <v>22</v>
      </c>
      <c r="AB68" s="902"/>
      <c r="AC68" s="902"/>
      <c r="AD68" s="902"/>
      <c r="AE68" s="902"/>
      <c r="AF68" s="902">
        <v>22</v>
      </c>
      <c r="AG68" s="902"/>
      <c r="AH68" s="902"/>
      <c r="AI68" s="902"/>
      <c r="AJ68" s="902"/>
      <c r="AK68" s="902">
        <v>66</v>
      </c>
      <c r="AL68" s="902"/>
      <c r="AM68" s="902"/>
      <c r="AN68" s="902"/>
      <c r="AO68" s="902"/>
      <c r="AP68" s="902">
        <v>698</v>
      </c>
      <c r="AQ68" s="902"/>
      <c r="AR68" s="902"/>
      <c r="AS68" s="902"/>
      <c r="AT68" s="902"/>
      <c r="AU68" s="902" t="s">
        <v>553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543</v>
      </c>
      <c r="C69" s="910"/>
      <c r="D69" s="910"/>
      <c r="E69" s="910"/>
      <c r="F69" s="910"/>
      <c r="G69" s="910"/>
      <c r="H69" s="910"/>
      <c r="I69" s="910"/>
      <c r="J69" s="910"/>
      <c r="K69" s="910"/>
      <c r="L69" s="910"/>
      <c r="M69" s="910"/>
      <c r="N69" s="910"/>
      <c r="O69" s="910"/>
      <c r="P69" s="911"/>
      <c r="Q69" s="912">
        <v>170</v>
      </c>
      <c r="R69" s="866"/>
      <c r="S69" s="866"/>
      <c r="T69" s="866"/>
      <c r="U69" s="866"/>
      <c r="V69" s="866">
        <v>137</v>
      </c>
      <c r="W69" s="866"/>
      <c r="X69" s="866"/>
      <c r="Y69" s="866"/>
      <c r="Z69" s="866"/>
      <c r="AA69" s="866">
        <v>34</v>
      </c>
      <c r="AB69" s="866"/>
      <c r="AC69" s="866"/>
      <c r="AD69" s="866"/>
      <c r="AE69" s="866"/>
      <c r="AF69" s="866">
        <v>34</v>
      </c>
      <c r="AG69" s="866"/>
      <c r="AH69" s="866"/>
      <c r="AI69" s="866"/>
      <c r="AJ69" s="866"/>
      <c r="AK69" s="866" t="s">
        <v>553</v>
      </c>
      <c r="AL69" s="866"/>
      <c r="AM69" s="866"/>
      <c r="AN69" s="866"/>
      <c r="AO69" s="866"/>
      <c r="AP69" s="866" t="s">
        <v>553</v>
      </c>
      <c r="AQ69" s="866"/>
      <c r="AR69" s="866"/>
      <c r="AS69" s="866"/>
      <c r="AT69" s="866"/>
      <c r="AU69" s="866" t="s">
        <v>553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544</v>
      </c>
      <c r="C70" s="910"/>
      <c r="D70" s="910"/>
      <c r="E70" s="910"/>
      <c r="F70" s="910"/>
      <c r="G70" s="910"/>
      <c r="H70" s="910"/>
      <c r="I70" s="910"/>
      <c r="J70" s="910"/>
      <c r="K70" s="910"/>
      <c r="L70" s="910"/>
      <c r="M70" s="910"/>
      <c r="N70" s="910"/>
      <c r="O70" s="910"/>
      <c r="P70" s="911"/>
      <c r="Q70" s="912">
        <v>6700</v>
      </c>
      <c r="R70" s="866"/>
      <c r="S70" s="866"/>
      <c r="T70" s="866"/>
      <c r="U70" s="866"/>
      <c r="V70" s="866">
        <v>5612</v>
      </c>
      <c r="W70" s="866"/>
      <c r="X70" s="866"/>
      <c r="Y70" s="866"/>
      <c r="Z70" s="866"/>
      <c r="AA70" s="866">
        <v>1088</v>
      </c>
      <c r="AB70" s="866"/>
      <c r="AC70" s="866"/>
      <c r="AD70" s="866"/>
      <c r="AE70" s="866"/>
      <c r="AF70" s="866">
        <v>1088</v>
      </c>
      <c r="AG70" s="866"/>
      <c r="AH70" s="866"/>
      <c r="AI70" s="866"/>
      <c r="AJ70" s="866"/>
      <c r="AK70" s="866">
        <v>101</v>
      </c>
      <c r="AL70" s="866"/>
      <c r="AM70" s="866"/>
      <c r="AN70" s="866"/>
      <c r="AO70" s="866"/>
      <c r="AP70" s="866">
        <v>101</v>
      </c>
      <c r="AQ70" s="866"/>
      <c r="AR70" s="866"/>
      <c r="AS70" s="866"/>
      <c r="AT70" s="866"/>
      <c r="AU70" s="866">
        <v>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545</v>
      </c>
      <c r="C71" s="910"/>
      <c r="D71" s="910"/>
      <c r="E71" s="910"/>
      <c r="F71" s="910"/>
      <c r="G71" s="910"/>
      <c r="H71" s="910"/>
      <c r="I71" s="910"/>
      <c r="J71" s="910"/>
      <c r="K71" s="910"/>
      <c r="L71" s="910"/>
      <c r="M71" s="910"/>
      <c r="N71" s="910"/>
      <c r="O71" s="910"/>
      <c r="P71" s="911"/>
      <c r="Q71" s="912">
        <v>813</v>
      </c>
      <c r="R71" s="866"/>
      <c r="S71" s="866"/>
      <c r="T71" s="866"/>
      <c r="U71" s="866"/>
      <c r="V71" s="866">
        <v>788</v>
      </c>
      <c r="W71" s="866"/>
      <c r="X71" s="866"/>
      <c r="Y71" s="866"/>
      <c r="Z71" s="866"/>
      <c r="AA71" s="866">
        <v>25</v>
      </c>
      <c r="AB71" s="866"/>
      <c r="AC71" s="866"/>
      <c r="AD71" s="866"/>
      <c r="AE71" s="866"/>
      <c r="AF71" s="866">
        <v>25</v>
      </c>
      <c r="AG71" s="866"/>
      <c r="AH71" s="866"/>
      <c r="AI71" s="866"/>
      <c r="AJ71" s="866"/>
      <c r="AK71" s="866">
        <v>6</v>
      </c>
      <c r="AL71" s="866"/>
      <c r="AM71" s="866"/>
      <c r="AN71" s="866"/>
      <c r="AO71" s="866"/>
      <c r="AP71" s="866" t="s">
        <v>553</v>
      </c>
      <c r="AQ71" s="866"/>
      <c r="AR71" s="866"/>
      <c r="AS71" s="866"/>
      <c r="AT71" s="866"/>
      <c r="AU71" s="866" t="s">
        <v>553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546</v>
      </c>
      <c r="C72" s="910"/>
      <c r="D72" s="910"/>
      <c r="E72" s="910"/>
      <c r="F72" s="910"/>
      <c r="G72" s="910"/>
      <c r="H72" s="910"/>
      <c r="I72" s="910"/>
      <c r="J72" s="910"/>
      <c r="K72" s="910"/>
      <c r="L72" s="910"/>
      <c r="M72" s="910"/>
      <c r="N72" s="910"/>
      <c r="O72" s="910"/>
      <c r="P72" s="911"/>
      <c r="Q72" s="912">
        <v>33</v>
      </c>
      <c r="R72" s="866"/>
      <c r="S72" s="866"/>
      <c r="T72" s="866"/>
      <c r="U72" s="866"/>
      <c r="V72" s="866">
        <v>31</v>
      </c>
      <c r="W72" s="866"/>
      <c r="X72" s="866"/>
      <c r="Y72" s="866"/>
      <c r="Z72" s="866"/>
      <c r="AA72" s="866">
        <v>2</v>
      </c>
      <c r="AB72" s="866"/>
      <c r="AC72" s="866"/>
      <c r="AD72" s="866"/>
      <c r="AE72" s="866"/>
      <c r="AF72" s="866">
        <v>2</v>
      </c>
      <c r="AG72" s="866"/>
      <c r="AH72" s="866"/>
      <c r="AI72" s="866"/>
      <c r="AJ72" s="866"/>
      <c r="AK72" s="866" t="s">
        <v>553</v>
      </c>
      <c r="AL72" s="866"/>
      <c r="AM72" s="866"/>
      <c r="AN72" s="866"/>
      <c r="AO72" s="866"/>
      <c r="AP72" s="866" t="s">
        <v>553</v>
      </c>
      <c r="AQ72" s="866"/>
      <c r="AR72" s="866"/>
      <c r="AS72" s="866"/>
      <c r="AT72" s="866"/>
      <c r="AU72" s="866" t="s">
        <v>553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547</v>
      </c>
      <c r="C73" s="910"/>
      <c r="D73" s="910"/>
      <c r="E73" s="910"/>
      <c r="F73" s="910"/>
      <c r="G73" s="910"/>
      <c r="H73" s="910"/>
      <c r="I73" s="910"/>
      <c r="J73" s="910"/>
      <c r="K73" s="910"/>
      <c r="L73" s="910"/>
      <c r="M73" s="910"/>
      <c r="N73" s="910"/>
      <c r="O73" s="910"/>
      <c r="P73" s="911"/>
      <c r="Q73" s="912">
        <v>709</v>
      </c>
      <c r="R73" s="866"/>
      <c r="S73" s="866"/>
      <c r="T73" s="866"/>
      <c r="U73" s="866"/>
      <c r="V73" s="866">
        <v>687</v>
      </c>
      <c r="W73" s="866"/>
      <c r="X73" s="866"/>
      <c r="Y73" s="866"/>
      <c r="Z73" s="866"/>
      <c r="AA73" s="866">
        <v>23</v>
      </c>
      <c r="AB73" s="866"/>
      <c r="AC73" s="866"/>
      <c r="AD73" s="866"/>
      <c r="AE73" s="866"/>
      <c r="AF73" s="866">
        <v>13</v>
      </c>
      <c r="AG73" s="866"/>
      <c r="AH73" s="866"/>
      <c r="AI73" s="866"/>
      <c r="AJ73" s="866"/>
      <c r="AK73" s="866">
        <v>14</v>
      </c>
      <c r="AL73" s="866"/>
      <c r="AM73" s="866"/>
      <c r="AN73" s="866"/>
      <c r="AO73" s="866"/>
      <c r="AP73" s="866">
        <v>103</v>
      </c>
      <c r="AQ73" s="866"/>
      <c r="AR73" s="866"/>
      <c r="AS73" s="866"/>
      <c r="AT73" s="866"/>
      <c r="AU73" s="866">
        <v>28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548</v>
      </c>
      <c r="C74" s="910"/>
      <c r="D74" s="910"/>
      <c r="E74" s="910"/>
      <c r="F74" s="910"/>
      <c r="G74" s="910"/>
      <c r="H74" s="910"/>
      <c r="I74" s="910"/>
      <c r="J74" s="910"/>
      <c r="K74" s="910"/>
      <c r="L74" s="910"/>
      <c r="M74" s="910"/>
      <c r="N74" s="910"/>
      <c r="O74" s="910"/>
      <c r="P74" s="911"/>
      <c r="Q74" s="912">
        <v>106</v>
      </c>
      <c r="R74" s="866"/>
      <c r="S74" s="866"/>
      <c r="T74" s="866"/>
      <c r="U74" s="866"/>
      <c r="V74" s="866">
        <v>104</v>
      </c>
      <c r="W74" s="866"/>
      <c r="X74" s="866"/>
      <c r="Y74" s="866"/>
      <c r="Z74" s="866"/>
      <c r="AA74" s="866">
        <v>2</v>
      </c>
      <c r="AB74" s="866"/>
      <c r="AC74" s="866"/>
      <c r="AD74" s="866"/>
      <c r="AE74" s="866"/>
      <c r="AF74" s="866">
        <v>2</v>
      </c>
      <c r="AG74" s="866"/>
      <c r="AH74" s="866"/>
      <c r="AI74" s="866"/>
      <c r="AJ74" s="866"/>
      <c r="AK74" s="866">
        <v>9</v>
      </c>
      <c r="AL74" s="866"/>
      <c r="AM74" s="866"/>
      <c r="AN74" s="866"/>
      <c r="AO74" s="866"/>
      <c r="AP74" s="866" t="s">
        <v>553</v>
      </c>
      <c r="AQ74" s="866"/>
      <c r="AR74" s="866"/>
      <c r="AS74" s="866"/>
      <c r="AT74" s="866"/>
      <c r="AU74" s="866" t="s">
        <v>553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549</v>
      </c>
      <c r="C75" s="910"/>
      <c r="D75" s="910"/>
      <c r="E75" s="910"/>
      <c r="F75" s="910"/>
      <c r="G75" s="910"/>
      <c r="H75" s="910"/>
      <c r="I75" s="910"/>
      <c r="J75" s="910"/>
      <c r="K75" s="910"/>
      <c r="L75" s="910"/>
      <c r="M75" s="910"/>
      <c r="N75" s="910"/>
      <c r="O75" s="910"/>
      <c r="P75" s="911"/>
      <c r="Q75" s="913">
        <v>287</v>
      </c>
      <c r="R75" s="914"/>
      <c r="S75" s="914"/>
      <c r="T75" s="914"/>
      <c r="U75" s="870"/>
      <c r="V75" s="915">
        <v>176</v>
      </c>
      <c r="W75" s="914"/>
      <c r="X75" s="914"/>
      <c r="Y75" s="914"/>
      <c r="Z75" s="870"/>
      <c r="AA75" s="915">
        <v>111</v>
      </c>
      <c r="AB75" s="914"/>
      <c r="AC75" s="914"/>
      <c r="AD75" s="914"/>
      <c r="AE75" s="870"/>
      <c r="AF75" s="915">
        <v>111</v>
      </c>
      <c r="AG75" s="914"/>
      <c r="AH75" s="914"/>
      <c r="AI75" s="914"/>
      <c r="AJ75" s="870"/>
      <c r="AK75" s="915" t="s">
        <v>553</v>
      </c>
      <c r="AL75" s="914"/>
      <c r="AM75" s="914"/>
      <c r="AN75" s="914"/>
      <c r="AO75" s="870"/>
      <c r="AP75" s="915" t="s">
        <v>553</v>
      </c>
      <c r="AQ75" s="914"/>
      <c r="AR75" s="914"/>
      <c r="AS75" s="914"/>
      <c r="AT75" s="870"/>
      <c r="AU75" s="915" t="s">
        <v>553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550</v>
      </c>
      <c r="C76" s="910"/>
      <c r="D76" s="910"/>
      <c r="E76" s="910"/>
      <c r="F76" s="910"/>
      <c r="G76" s="910"/>
      <c r="H76" s="910"/>
      <c r="I76" s="910"/>
      <c r="J76" s="910"/>
      <c r="K76" s="910"/>
      <c r="L76" s="910"/>
      <c r="M76" s="910"/>
      <c r="N76" s="910"/>
      <c r="O76" s="910"/>
      <c r="P76" s="911"/>
      <c r="Q76" s="913">
        <v>254603</v>
      </c>
      <c r="R76" s="914"/>
      <c r="S76" s="914"/>
      <c r="T76" s="914"/>
      <c r="U76" s="870"/>
      <c r="V76" s="915">
        <v>246672</v>
      </c>
      <c r="W76" s="914"/>
      <c r="X76" s="914"/>
      <c r="Y76" s="914"/>
      <c r="Z76" s="870"/>
      <c r="AA76" s="915">
        <v>7933</v>
      </c>
      <c r="AB76" s="914"/>
      <c r="AC76" s="914"/>
      <c r="AD76" s="914"/>
      <c r="AE76" s="870"/>
      <c r="AF76" s="915">
        <v>7529</v>
      </c>
      <c r="AG76" s="914"/>
      <c r="AH76" s="914"/>
      <c r="AI76" s="914"/>
      <c r="AJ76" s="870"/>
      <c r="AK76" s="915">
        <v>12</v>
      </c>
      <c r="AL76" s="914"/>
      <c r="AM76" s="914"/>
      <c r="AN76" s="914"/>
      <c r="AO76" s="870"/>
      <c r="AP76" s="915" t="s">
        <v>553</v>
      </c>
      <c r="AQ76" s="914"/>
      <c r="AR76" s="914"/>
      <c r="AS76" s="914"/>
      <c r="AT76" s="870"/>
      <c r="AU76" s="915" t="s">
        <v>553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8826</v>
      </c>
      <c r="AG88" s="880"/>
      <c r="AH88" s="880"/>
      <c r="AI88" s="880"/>
      <c r="AJ88" s="880"/>
      <c r="AK88" s="877"/>
      <c r="AL88" s="877"/>
      <c r="AM88" s="877"/>
      <c r="AN88" s="877"/>
      <c r="AO88" s="877"/>
      <c r="AP88" s="880">
        <v>902</v>
      </c>
      <c r="AQ88" s="880"/>
      <c r="AR88" s="880"/>
      <c r="AS88" s="880"/>
      <c r="AT88" s="880"/>
      <c r="AU88" s="880">
        <v>33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295</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295</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295</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1221550</v>
      </c>
      <c r="AB110" s="936"/>
      <c r="AC110" s="936"/>
      <c r="AD110" s="936"/>
      <c r="AE110" s="937"/>
      <c r="AF110" s="938">
        <v>1188625</v>
      </c>
      <c r="AG110" s="936"/>
      <c r="AH110" s="936"/>
      <c r="AI110" s="936"/>
      <c r="AJ110" s="937"/>
      <c r="AK110" s="938">
        <v>1041678</v>
      </c>
      <c r="AL110" s="936"/>
      <c r="AM110" s="936"/>
      <c r="AN110" s="936"/>
      <c r="AO110" s="937"/>
      <c r="AP110" s="939">
        <v>27.9</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10600496</v>
      </c>
      <c r="BR110" s="967"/>
      <c r="BS110" s="967"/>
      <c r="BT110" s="967"/>
      <c r="BU110" s="967"/>
      <c r="BV110" s="967">
        <v>8674950</v>
      </c>
      <c r="BW110" s="967"/>
      <c r="BX110" s="967"/>
      <c r="BY110" s="967"/>
      <c r="BZ110" s="967"/>
      <c r="CA110" s="967">
        <v>8066433</v>
      </c>
      <c r="CB110" s="967"/>
      <c r="CC110" s="967"/>
      <c r="CD110" s="967"/>
      <c r="CE110" s="967"/>
      <c r="CF110" s="980">
        <v>216</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1920287</v>
      </c>
      <c r="BR112" s="962"/>
      <c r="BS112" s="962"/>
      <c r="BT112" s="962"/>
      <c r="BU112" s="962"/>
      <c r="BV112" s="962">
        <v>1758664</v>
      </c>
      <c r="BW112" s="962"/>
      <c r="BX112" s="962"/>
      <c r="BY112" s="962"/>
      <c r="BZ112" s="962"/>
      <c r="CA112" s="962">
        <v>1602330</v>
      </c>
      <c r="CB112" s="962"/>
      <c r="CC112" s="962"/>
      <c r="CD112" s="962"/>
      <c r="CE112" s="962"/>
      <c r="CF112" s="956">
        <v>42.9</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244519</v>
      </c>
      <c r="AB113" s="974"/>
      <c r="AC113" s="974"/>
      <c r="AD113" s="974"/>
      <c r="AE113" s="975"/>
      <c r="AF113" s="976">
        <v>245395</v>
      </c>
      <c r="AG113" s="974"/>
      <c r="AH113" s="974"/>
      <c r="AI113" s="974"/>
      <c r="AJ113" s="975"/>
      <c r="AK113" s="976">
        <v>246825</v>
      </c>
      <c r="AL113" s="974"/>
      <c r="AM113" s="974"/>
      <c r="AN113" s="974"/>
      <c r="AO113" s="975"/>
      <c r="AP113" s="977">
        <v>6.6</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57620</v>
      </c>
      <c r="BR113" s="962"/>
      <c r="BS113" s="962"/>
      <c r="BT113" s="962"/>
      <c r="BU113" s="962"/>
      <c r="BV113" s="962">
        <v>48596</v>
      </c>
      <c r="BW113" s="962"/>
      <c r="BX113" s="962"/>
      <c r="BY113" s="962"/>
      <c r="BZ113" s="962"/>
      <c r="CA113" s="962">
        <v>33349</v>
      </c>
      <c r="CB113" s="962"/>
      <c r="CC113" s="962"/>
      <c r="CD113" s="962"/>
      <c r="CE113" s="962"/>
      <c r="CF113" s="956">
        <v>0.9</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6874</v>
      </c>
      <c r="AB114" s="995"/>
      <c r="AC114" s="995"/>
      <c r="AD114" s="995"/>
      <c r="AE114" s="996"/>
      <c r="AF114" s="997">
        <v>11976</v>
      </c>
      <c r="AG114" s="995"/>
      <c r="AH114" s="995"/>
      <c r="AI114" s="995"/>
      <c r="AJ114" s="996"/>
      <c r="AK114" s="997">
        <v>11977</v>
      </c>
      <c r="AL114" s="995"/>
      <c r="AM114" s="995"/>
      <c r="AN114" s="995"/>
      <c r="AO114" s="996"/>
      <c r="AP114" s="998">
        <v>0.3</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1176959</v>
      </c>
      <c r="BR114" s="962"/>
      <c r="BS114" s="962"/>
      <c r="BT114" s="962"/>
      <c r="BU114" s="962"/>
      <c r="BV114" s="962">
        <v>1144462</v>
      </c>
      <c r="BW114" s="962"/>
      <c r="BX114" s="962"/>
      <c r="BY114" s="962"/>
      <c r="BZ114" s="962"/>
      <c r="CA114" s="962">
        <v>1139017</v>
      </c>
      <c r="CB114" s="962"/>
      <c r="CC114" s="962"/>
      <c r="CD114" s="962"/>
      <c r="CE114" s="962"/>
      <c r="CF114" s="956">
        <v>30.5</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1472943</v>
      </c>
      <c r="AB117" s="1015"/>
      <c r="AC117" s="1015"/>
      <c r="AD117" s="1015"/>
      <c r="AE117" s="1016"/>
      <c r="AF117" s="1017">
        <v>1445996</v>
      </c>
      <c r="AG117" s="1015"/>
      <c r="AH117" s="1015"/>
      <c r="AI117" s="1015"/>
      <c r="AJ117" s="1016"/>
      <c r="AK117" s="1017">
        <v>1300480</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295</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440</v>
      </c>
      <c r="BP119" s="1041"/>
      <c r="BQ119" s="1035">
        <v>13755362</v>
      </c>
      <c r="BR119" s="1036"/>
      <c r="BS119" s="1036"/>
      <c r="BT119" s="1036"/>
      <c r="BU119" s="1036"/>
      <c r="BV119" s="1036">
        <v>11626672</v>
      </c>
      <c r="BW119" s="1036"/>
      <c r="BX119" s="1036"/>
      <c r="BY119" s="1036"/>
      <c r="BZ119" s="1036"/>
      <c r="CA119" s="1036">
        <v>10841129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4527544</v>
      </c>
      <c r="BR120" s="967"/>
      <c r="BS120" s="967"/>
      <c r="BT120" s="967"/>
      <c r="BU120" s="967"/>
      <c r="BV120" s="967">
        <v>3730766</v>
      </c>
      <c r="BW120" s="967"/>
      <c r="BX120" s="967"/>
      <c r="BY120" s="967"/>
      <c r="BZ120" s="967"/>
      <c r="CA120" s="967">
        <v>3990705</v>
      </c>
      <c r="CB120" s="967"/>
      <c r="CC120" s="967"/>
      <c r="CD120" s="967"/>
      <c r="CE120" s="967"/>
      <c r="CF120" s="980">
        <v>106.8</v>
      </c>
      <c r="CG120" s="981"/>
      <c r="CH120" s="981"/>
      <c r="CI120" s="981"/>
      <c r="CJ120" s="981"/>
      <c r="CK120" s="1042" t="s">
        <v>444</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1920287</v>
      </c>
      <c r="DH120" s="967"/>
      <c r="DI120" s="967"/>
      <c r="DJ120" s="967"/>
      <c r="DK120" s="967"/>
      <c r="DL120" s="967">
        <v>1758664</v>
      </c>
      <c r="DM120" s="967"/>
      <c r="DN120" s="967"/>
      <c r="DO120" s="967"/>
      <c r="DP120" s="967"/>
      <c r="DQ120" s="967">
        <v>1602330</v>
      </c>
      <c r="DR120" s="967"/>
      <c r="DS120" s="967"/>
      <c r="DT120" s="967"/>
      <c r="DU120" s="967"/>
      <c r="DV120" s="968">
        <v>42.9</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30767</v>
      </c>
      <c r="BR121" s="962"/>
      <c r="BS121" s="962"/>
      <c r="BT121" s="962"/>
      <c r="BU121" s="962"/>
      <c r="BV121" s="962">
        <v>29567</v>
      </c>
      <c r="BW121" s="962"/>
      <c r="BX121" s="962"/>
      <c r="BY121" s="962"/>
      <c r="BZ121" s="962"/>
      <c r="CA121" s="962">
        <v>30445</v>
      </c>
      <c r="CB121" s="962"/>
      <c r="CC121" s="962"/>
      <c r="CD121" s="962"/>
      <c r="CE121" s="962"/>
      <c r="CF121" s="956">
        <v>0.8</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8855820</v>
      </c>
      <c r="BR122" s="1036"/>
      <c r="BS122" s="1036"/>
      <c r="BT122" s="1036"/>
      <c r="BU122" s="1036"/>
      <c r="BV122" s="1036">
        <v>7398920</v>
      </c>
      <c r="BW122" s="1036"/>
      <c r="BX122" s="1036"/>
      <c r="BY122" s="1036"/>
      <c r="BZ122" s="1036"/>
      <c r="CA122" s="1036">
        <v>6882356</v>
      </c>
      <c r="CB122" s="1036"/>
      <c r="CC122" s="1036"/>
      <c r="CD122" s="1036"/>
      <c r="CE122" s="1036"/>
      <c r="CF122" s="1053">
        <v>184.3</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448</v>
      </c>
      <c r="BP123" s="1041"/>
      <c r="BQ123" s="1099">
        <v>13414131</v>
      </c>
      <c r="BR123" s="1100"/>
      <c r="BS123" s="1100"/>
      <c r="BT123" s="1100"/>
      <c r="BU123" s="1100"/>
      <c r="BV123" s="1100">
        <v>11159253</v>
      </c>
      <c r="BW123" s="1100"/>
      <c r="BX123" s="1100"/>
      <c r="BY123" s="1100"/>
      <c r="BZ123" s="1100"/>
      <c r="CA123" s="1100">
        <v>10903506</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8.8000000000000007</v>
      </c>
      <c r="BR124" s="1063"/>
      <c r="BS124" s="1063"/>
      <c r="BT124" s="1063"/>
      <c r="BU124" s="1063"/>
      <c r="BV124" s="1063">
        <v>12.5</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6234</v>
      </c>
      <c r="AB128" s="1082"/>
      <c r="AC128" s="1082"/>
      <c r="AD128" s="1082"/>
      <c r="AE128" s="1083"/>
      <c r="AF128" s="1084">
        <v>5339</v>
      </c>
      <c r="AG128" s="1082"/>
      <c r="AH128" s="1082"/>
      <c r="AI128" s="1082"/>
      <c r="AJ128" s="1083"/>
      <c r="AK128" s="1084">
        <v>4854</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4894803</v>
      </c>
      <c r="AB129" s="995"/>
      <c r="AC129" s="995"/>
      <c r="AD129" s="995"/>
      <c r="AE129" s="996"/>
      <c r="AF129" s="997">
        <v>4691939</v>
      </c>
      <c r="AG129" s="995"/>
      <c r="AH129" s="995"/>
      <c r="AI129" s="995"/>
      <c r="AJ129" s="996"/>
      <c r="AK129" s="997">
        <v>4687331</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1028049</v>
      </c>
      <c r="AB130" s="995"/>
      <c r="AC130" s="995"/>
      <c r="AD130" s="995"/>
      <c r="AE130" s="996"/>
      <c r="AF130" s="997">
        <v>976696</v>
      </c>
      <c r="AG130" s="995"/>
      <c r="AH130" s="995"/>
      <c r="AI130" s="995"/>
      <c r="AJ130" s="996"/>
      <c r="AK130" s="997">
        <v>952355</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11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3866754</v>
      </c>
      <c r="AB131" s="1022"/>
      <c r="AC131" s="1022"/>
      <c r="AD131" s="1022"/>
      <c r="AE131" s="1023"/>
      <c r="AF131" s="1021">
        <v>3715243</v>
      </c>
      <c r="AG131" s="1022"/>
      <c r="AH131" s="1022"/>
      <c r="AI131" s="1022"/>
      <c r="AJ131" s="1023"/>
      <c r="AK131" s="1021">
        <v>3734976</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11.34439895</v>
      </c>
      <c r="AB132" s="1133"/>
      <c r="AC132" s="1133"/>
      <c r="AD132" s="1133"/>
      <c r="AE132" s="1134"/>
      <c r="AF132" s="1135">
        <v>12.48803914</v>
      </c>
      <c r="AG132" s="1133"/>
      <c r="AH132" s="1133"/>
      <c r="AI132" s="1133"/>
      <c r="AJ132" s="1134"/>
      <c r="AK132" s="1135">
        <v>9.1907150140000002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12</v>
      </c>
      <c r="AB133" s="1116"/>
      <c r="AC133" s="1116"/>
      <c r="AD133" s="1116"/>
      <c r="AE133" s="1117"/>
      <c r="AF133" s="1115">
        <v>12</v>
      </c>
      <c r="AG133" s="1116"/>
      <c r="AH133" s="1116"/>
      <c r="AI133" s="1116"/>
      <c r="AJ133" s="1117"/>
      <c r="AK133" s="1115">
        <v>11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LpQE9vJVPBHbtzDn0nMe5+3owoWja+Su6r3MNPptjwhBTWoL5t7ahiaqckYuORGMrzTYMx7VgNVKxsnhThflw==" saltValue="Ch40Cmv7esUMU5RrDExg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41NAyDwcLCSUfQ10I457XXbWsR++zTbSoGSqX4Otrsp8SVW8VPCPORg3zmXcCTyrImk0JzNrkGzpJJK7UfV0Q==" saltValue="MatiybdDVBT/DOV/606k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ABBZuFC2DqxQV6kJg60oZKVoCOlfQExrfMWXsujkIa8+3GOd2vJLA4PjqqhPN9LyWACmvEsX7zygdQ2zN5k9Q==" saltValue="1ZFiR5hsPdRbU3C1ikav9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1191846</v>
      </c>
      <c r="AP9" s="281">
        <v>161169</v>
      </c>
      <c r="AQ9" s="282">
        <v>143407</v>
      </c>
      <c r="AR9" s="283">
        <v>12.4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277667</v>
      </c>
      <c r="AP10" s="284">
        <v>37548</v>
      </c>
      <c r="AQ10" s="285">
        <v>20271</v>
      </c>
      <c r="AR10" s="286">
        <v>85.2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22536</v>
      </c>
      <c r="AP11" s="284">
        <v>3047</v>
      </c>
      <c r="AQ11" s="285">
        <v>1412</v>
      </c>
      <c r="AR11" s="286">
        <v>115.8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81116</v>
      </c>
      <c r="AP13" s="284">
        <v>10969</v>
      </c>
      <c r="AQ13" s="285">
        <v>5234</v>
      </c>
      <c r="AR13" s="286">
        <v>109.6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30529</v>
      </c>
      <c r="AP14" s="284">
        <v>4128</v>
      </c>
      <c r="AQ14" s="285">
        <v>3337</v>
      </c>
      <c r="AR14" s="286">
        <v>23.7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-96516</v>
      </c>
      <c r="AP15" s="284">
        <v>-13052</v>
      </c>
      <c r="AQ15" s="285">
        <v>-9830</v>
      </c>
      <c r="AR15" s="286">
        <v>32.799999999999997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1507178</v>
      </c>
      <c r="AP16" s="284">
        <v>203810</v>
      </c>
      <c r="AQ16" s="285">
        <v>163831</v>
      </c>
      <c r="AR16" s="286">
        <v>24.4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15.96</v>
      </c>
      <c r="AP21" s="298">
        <v>14.18</v>
      </c>
      <c r="AQ21" s="299">
        <v>1.78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93.5</v>
      </c>
      <c r="AP22" s="303">
        <v>95.4</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1041678</v>
      </c>
      <c r="AP32" s="312">
        <v>140862</v>
      </c>
      <c r="AQ32" s="313">
        <v>86321</v>
      </c>
      <c r="AR32" s="314">
        <v>63.2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246825</v>
      </c>
      <c r="AP35" s="312">
        <v>33377</v>
      </c>
      <c r="AQ35" s="313">
        <v>18581</v>
      </c>
      <c r="AR35" s="314">
        <v>79.599999999999994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11977</v>
      </c>
      <c r="AP36" s="312">
        <v>1620</v>
      </c>
      <c r="AQ36" s="313">
        <v>4521</v>
      </c>
      <c r="AR36" s="314">
        <v>-64.2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983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20</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-4854</v>
      </c>
      <c r="AP39" s="312">
        <v>-656</v>
      </c>
      <c r="AQ39" s="313">
        <v>-4212</v>
      </c>
      <c r="AR39" s="314">
        <v>-84.4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-952355</v>
      </c>
      <c r="AP40" s="312">
        <v>-128784</v>
      </c>
      <c r="AQ40" s="313">
        <v>-70783</v>
      </c>
      <c r="AR40" s="314">
        <v>81.900000000000006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343271</v>
      </c>
      <c r="AP41" s="312">
        <v>46419</v>
      </c>
      <c r="AQ41" s="313">
        <v>35432</v>
      </c>
      <c r="AR41" s="314">
        <v>31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1489275</v>
      </c>
      <c r="AN51" s="334">
        <v>178485</v>
      </c>
      <c r="AO51" s="335">
        <v>41.7</v>
      </c>
      <c r="AP51" s="336">
        <v>126262</v>
      </c>
      <c r="AQ51" s="337">
        <v>10</v>
      </c>
      <c r="AR51" s="338">
        <v>31.7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1222334</v>
      </c>
      <c r="AN52" s="342">
        <v>146493</v>
      </c>
      <c r="AO52" s="343">
        <v>42.2</v>
      </c>
      <c r="AP52" s="344">
        <v>56769</v>
      </c>
      <c r="AQ52" s="345">
        <v>2.1</v>
      </c>
      <c r="AR52" s="346">
        <v>40.1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1720418</v>
      </c>
      <c r="AN53" s="334">
        <v>211848</v>
      </c>
      <c r="AO53" s="335">
        <v>18.7</v>
      </c>
      <c r="AP53" s="336">
        <v>126525</v>
      </c>
      <c r="AQ53" s="337">
        <v>0.2</v>
      </c>
      <c r="AR53" s="338">
        <v>18.5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1357733</v>
      </c>
      <c r="AN54" s="342">
        <v>167188</v>
      </c>
      <c r="AO54" s="343">
        <v>14.1</v>
      </c>
      <c r="AP54" s="344">
        <v>67052</v>
      </c>
      <c r="AQ54" s="345">
        <v>18.100000000000001</v>
      </c>
      <c r="AR54" s="346">
        <v>-4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1625272</v>
      </c>
      <c r="AN55" s="334">
        <v>206384</v>
      </c>
      <c r="AO55" s="335">
        <v>-2.6</v>
      </c>
      <c r="AP55" s="336">
        <v>138402</v>
      </c>
      <c r="AQ55" s="337">
        <v>9.4</v>
      </c>
      <c r="AR55" s="338">
        <v>-12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1446463</v>
      </c>
      <c r="AN56" s="342">
        <v>183678</v>
      </c>
      <c r="AO56" s="343">
        <v>9.9</v>
      </c>
      <c r="AP56" s="344">
        <v>70652</v>
      </c>
      <c r="AQ56" s="345">
        <v>5.4</v>
      </c>
      <c r="AR56" s="346">
        <v>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538143</v>
      </c>
      <c r="AN57" s="334">
        <v>70502</v>
      </c>
      <c r="AO57" s="335">
        <v>-65.8</v>
      </c>
      <c r="AP57" s="336">
        <v>146367</v>
      </c>
      <c r="AQ57" s="337">
        <v>5.8</v>
      </c>
      <c r="AR57" s="338">
        <v>-71.599999999999994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409889</v>
      </c>
      <c r="AN58" s="342">
        <v>53700</v>
      </c>
      <c r="AO58" s="343">
        <v>-70.8</v>
      </c>
      <c r="AP58" s="344">
        <v>79441</v>
      </c>
      <c r="AQ58" s="345">
        <v>12.4</v>
      </c>
      <c r="AR58" s="346">
        <v>-83.2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711266</v>
      </c>
      <c r="AN59" s="334">
        <v>96182</v>
      </c>
      <c r="AO59" s="335">
        <v>36.4</v>
      </c>
      <c r="AP59" s="336">
        <v>165181</v>
      </c>
      <c r="AQ59" s="337">
        <v>12.9</v>
      </c>
      <c r="AR59" s="338">
        <v>23.5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620156</v>
      </c>
      <c r="AN60" s="342">
        <v>83862</v>
      </c>
      <c r="AO60" s="343">
        <v>56.2</v>
      </c>
      <c r="AP60" s="344">
        <v>82246</v>
      </c>
      <c r="AQ60" s="345">
        <v>3.5</v>
      </c>
      <c r="AR60" s="346">
        <v>52.7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1216875</v>
      </c>
      <c r="AN61" s="349">
        <v>152680</v>
      </c>
      <c r="AO61" s="350">
        <v>5.7</v>
      </c>
      <c r="AP61" s="351">
        <v>140547</v>
      </c>
      <c r="AQ61" s="352">
        <v>7.7</v>
      </c>
      <c r="AR61" s="338">
        <v>-2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1011315</v>
      </c>
      <c r="AN62" s="342">
        <v>126984</v>
      </c>
      <c r="AO62" s="343">
        <v>10.3</v>
      </c>
      <c r="AP62" s="344">
        <v>71232</v>
      </c>
      <c r="AQ62" s="345">
        <v>8.3000000000000007</v>
      </c>
      <c r="AR62" s="346">
        <v>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KFxAmM925q/Lom03k7ldjJf6x+cIoh5SZt5dqCw3Xuxs+/Qng+x9lnYLVEz0Fl7UlzGQQHp2La5QyzT9raPYA==" saltValue="Zdo6lIX6Djbij3BY6sWv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PXDrFUG2dZXxxyzScncyLUmUw+Xc/j6wFasGB6gvxBKOSEsHeoCYHrQShhGaFC2Bj0Z0Xx6TduQOO0sigvSRAg==" saltValue="m1sl4S1jQlAKEUV4Gux/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XCglvkL44EB81pQJUtPKAZbJBLmXUUpdu4yH9ccSm56oLdRVz1jHAVvrYenNyWh0c4843kYyt2BhHDDPIv1H4A==" saltValue="Yyyk4UC6k1qmE+cOL4izL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41</v>
      </c>
      <c r="G47" s="12">
        <v>39.18</v>
      </c>
      <c r="H47" s="12">
        <v>45.68</v>
      </c>
      <c r="I47" s="12">
        <v>25.42</v>
      </c>
      <c r="J47" s="13">
        <v>26.51</v>
      </c>
    </row>
    <row r="48" spans="2:10" ht="57.75" customHeight="1" x14ac:dyDescent="0.2">
      <c r="B48" s="14"/>
      <c r="C48" s="1177" t="s">
        <v>4</v>
      </c>
      <c r="D48" s="1177"/>
      <c r="E48" s="1178"/>
      <c r="F48" s="15">
        <v>7.38</v>
      </c>
      <c r="G48" s="16">
        <v>7.38</v>
      </c>
      <c r="H48" s="16">
        <v>7.47</v>
      </c>
      <c r="I48" s="16">
        <v>6.31</v>
      </c>
      <c r="J48" s="17">
        <v>6.23</v>
      </c>
    </row>
    <row r="49" spans="2:10" ht="57.75" customHeight="1" thickBot="1" x14ac:dyDescent="0.25">
      <c r="B49" s="18"/>
      <c r="C49" s="1179" t="s">
        <v>5</v>
      </c>
      <c r="D49" s="1179"/>
      <c r="E49" s="1180"/>
      <c r="F49" s="19">
        <v>1.87</v>
      </c>
      <c r="G49" s="20" t="s">
        <v>529</v>
      </c>
      <c r="H49" s="20">
        <v>8.6</v>
      </c>
      <c r="I49" s="20">
        <v>0.19</v>
      </c>
      <c r="J49" s="21">
        <v>0.97</v>
      </c>
    </row>
    <row r="50" spans="2:10" ht="13" x14ac:dyDescent="0.2"/>
  </sheetData>
  <sheetProtection algorithmName="SHA-512" hashValue="Crr6i7fxtCHxQrdBfNvEpY9bt+qQFSZz1D68P4JNj853d6A6Tr0FcWunP2WWe9TAd/FrV70ZN6H2yW9+XJsG7w==" saltValue="8hPWMbKGBysCoFmwckB7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