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1811B42-472C-41F8-9352-9078BE59F9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G7" i="1" l="1"/>
  <c r="D9" i="1"/>
  <c r="K6" i="1"/>
  <c r="L6" i="1"/>
  <c r="M6" i="1"/>
  <c r="N7" i="1"/>
  <c r="D7" i="1"/>
  <c r="N6" i="1" l="1"/>
  <c r="F6" i="1"/>
  <c r="E6" i="1"/>
  <c r="G6" i="1" s="1"/>
  <c r="C6" i="1"/>
  <c r="D6" i="1" s="1"/>
  <c r="N35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J7" i="1" l="1"/>
  <c r="J32" i="1"/>
  <c r="J20" i="1"/>
  <c r="J16" i="1"/>
  <c r="J8" i="1"/>
  <c r="J14" i="1"/>
  <c r="J23" i="1"/>
  <c r="J25" i="1"/>
  <c r="J13" i="1"/>
  <c r="J34" i="1"/>
  <c r="J30" i="1"/>
  <c r="J26" i="1"/>
  <c r="J22" i="1"/>
  <c r="J31" i="1"/>
  <c r="J35" i="1"/>
  <c r="J18" i="1"/>
  <c r="J10" i="1"/>
  <c r="J19" i="1"/>
  <c r="J33" i="1"/>
  <c r="J29" i="1"/>
  <c r="J9" i="1"/>
  <c r="J24" i="1"/>
  <c r="J12" i="1"/>
  <c r="J27" i="1"/>
  <c r="J15" i="1"/>
  <c r="J28" i="1"/>
  <c r="J21" i="1"/>
  <c r="J17" i="1"/>
  <c r="J11" i="1"/>
  <c r="H6" i="1"/>
  <c r="I6" i="1"/>
  <c r="J6" i="1" l="1"/>
</calcChain>
</file>

<file path=xl/sharedStrings.xml><?xml version="1.0" encoding="utf-8"?>
<sst xmlns="http://schemas.openxmlformats.org/spreadsheetml/2006/main" count="54" uniqueCount="46">
  <si>
    <t>人　　口　　(人)</t>
    <rPh sb="0" eb="1">
      <t>ヒト</t>
    </rPh>
    <rPh sb="3" eb="4">
      <t>クチ</t>
    </rPh>
    <rPh sb="7" eb="8">
      <t>ニン</t>
    </rPh>
    <phoneticPr fontId="1"/>
  </si>
  <si>
    <t>世　　帯　　数</t>
    <rPh sb="0" eb="1">
      <t>ヨ</t>
    </rPh>
    <rPh sb="3" eb="4">
      <t>オビ</t>
    </rPh>
    <rPh sb="6" eb="7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</si>
  <si>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</si>
  <si>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</si>
  <si>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団体名</t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</si>
  <si>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</si>
  <si>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</si>
  <si>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計</t>
    <rPh sb="0" eb="1">
      <t>ケイ</t>
    </rPh>
    <phoneticPr fontId="1"/>
  </si>
  <si>
    <t>複数国籍</t>
    <rPh sb="0" eb="2">
      <t>フクスウ</t>
    </rPh>
    <rPh sb="2" eb="4">
      <t>コクセキ</t>
    </rPh>
    <phoneticPr fontId="1"/>
  </si>
  <si>
    <t>三重県計</t>
    <rPh sb="0" eb="3">
      <t>ミエケン</t>
    </rPh>
    <rPh sb="3" eb="4">
      <t>ケイ</t>
    </rPh>
    <phoneticPr fontId="1"/>
  </si>
  <si>
    <t>津市</t>
    <rPh sb="0" eb="2">
      <t>ツシ</t>
    </rPh>
    <phoneticPr fontId="1"/>
  </si>
  <si>
    <t>四日市市</t>
    <rPh sb="0" eb="4">
      <t>ヨッカイチシ</t>
    </rPh>
    <phoneticPr fontId="1"/>
  </si>
  <si>
    <t>伊勢市</t>
    <rPh sb="0" eb="3">
      <t>イセシ</t>
    </rPh>
    <phoneticPr fontId="1"/>
  </si>
  <si>
    <t>松阪市</t>
    <rPh sb="0" eb="3">
      <t>マツサカシ</t>
    </rPh>
    <phoneticPr fontId="1"/>
  </si>
  <si>
    <t>桑名市</t>
    <rPh sb="0" eb="3">
      <t>クワナシ</t>
    </rPh>
    <phoneticPr fontId="1"/>
  </si>
  <si>
    <t>鈴鹿市</t>
    <rPh sb="0" eb="3">
      <t>スズカシ</t>
    </rPh>
    <phoneticPr fontId="1"/>
  </si>
  <si>
    <t>名張市</t>
    <rPh sb="0" eb="3">
      <t>ナバリシ</t>
    </rPh>
    <phoneticPr fontId="1"/>
  </si>
  <si>
    <t>尾鷲市</t>
    <rPh sb="0" eb="3">
      <t>オワセシ</t>
    </rPh>
    <phoneticPr fontId="1"/>
  </si>
  <si>
    <t>亀山市</t>
    <rPh sb="0" eb="3">
      <t>カメヤマシ</t>
    </rPh>
    <phoneticPr fontId="1"/>
  </si>
  <si>
    <t>鳥羽市</t>
    <rPh sb="0" eb="3">
      <t>トバシ</t>
    </rPh>
    <phoneticPr fontId="1"/>
  </si>
  <si>
    <t>熊野市</t>
    <rPh sb="0" eb="3">
      <t>クマノシ</t>
    </rPh>
    <phoneticPr fontId="1"/>
  </si>
  <si>
    <t>いなべ市</t>
    <rPh sb="3" eb="4">
      <t>シ</t>
    </rPh>
    <phoneticPr fontId="1"/>
  </si>
  <si>
    <t>志摩市</t>
    <rPh sb="0" eb="3">
      <t>シマシ</t>
    </rPh>
    <phoneticPr fontId="1"/>
  </si>
  <si>
    <t>伊賀市</t>
    <rPh sb="0" eb="2">
      <t>イガ</t>
    </rPh>
    <rPh sb="2" eb="3">
      <t>シ</t>
    </rPh>
    <phoneticPr fontId="1"/>
  </si>
  <si>
    <t>木曽岬町</t>
    <rPh sb="0" eb="3">
      <t>キソサキ</t>
    </rPh>
    <rPh sb="3" eb="4">
      <t>チョウ</t>
    </rPh>
    <phoneticPr fontId="1"/>
  </si>
  <si>
    <t>東員町</t>
    <rPh sb="0" eb="3">
      <t>トウインチョウ</t>
    </rPh>
    <phoneticPr fontId="1"/>
  </si>
  <si>
    <t>菰野町</t>
    <rPh sb="0" eb="3">
      <t>コモノチョウ</t>
    </rPh>
    <phoneticPr fontId="1"/>
  </si>
  <si>
    <t>朝日町</t>
    <rPh sb="0" eb="3">
      <t>アサヒチョウ</t>
    </rPh>
    <phoneticPr fontId="1"/>
  </si>
  <si>
    <t>川越町</t>
    <rPh sb="0" eb="3">
      <t>カワゴエチョウ</t>
    </rPh>
    <phoneticPr fontId="1"/>
  </si>
  <si>
    <t>多気町</t>
    <rPh sb="0" eb="2">
      <t>タキ</t>
    </rPh>
    <rPh sb="2" eb="3">
      <t>チョウ</t>
    </rPh>
    <phoneticPr fontId="1"/>
  </si>
  <si>
    <t>明和町</t>
    <rPh sb="0" eb="3">
      <t>メイワチョウ</t>
    </rPh>
    <phoneticPr fontId="1"/>
  </si>
  <si>
    <t>大台町</t>
    <rPh sb="0" eb="2">
      <t>オオダイ</t>
    </rPh>
    <rPh sb="2" eb="3">
      <t>チョウ</t>
    </rPh>
    <phoneticPr fontId="1"/>
  </si>
  <si>
    <t>玉城町</t>
    <rPh sb="0" eb="3">
      <t>タマキチョウ</t>
    </rPh>
    <phoneticPr fontId="1"/>
  </si>
  <si>
    <t>度会町</t>
    <rPh sb="0" eb="2">
      <t>ワタライ</t>
    </rPh>
    <rPh sb="2" eb="3">
      <t>チョウ</t>
    </rPh>
    <phoneticPr fontId="1"/>
  </si>
  <si>
    <t>大紀町</t>
    <rPh sb="0" eb="3">
      <t>タイキチョウ</t>
    </rPh>
    <phoneticPr fontId="1"/>
  </si>
  <si>
    <t>南伊勢町</t>
    <rPh sb="0" eb="1">
      <t>ミナミ</t>
    </rPh>
    <rPh sb="1" eb="4">
      <t>イセチョウ</t>
    </rPh>
    <phoneticPr fontId="1"/>
  </si>
  <si>
    <t>紀北町</t>
    <rPh sb="0" eb="2">
      <t>キホク</t>
    </rPh>
    <rPh sb="2" eb="3">
      <t>チョウ</t>
    </rPh>
    <phoneticPr fontId="1"/>
  </si>
  <si>
    <t>御浜町</t>
    <rPh sb="0" eb="3">
      <t>ミハマチョウ</t>
    </rPh>
    <phoneticPr fontId="1"/>
  </si>
  <si>
    <t>紀宝町</t>
    <rPh sb="0" eb="3">
      <t>キホウチョウ</t>
    </rPh>
    <phoneticPr fontId="1"/>
  </si>
  <si>
    <t xml:space="preserve"> 計</t>
    <rPh sb="1" eb="2">
      <t>ケイ</t>
    </rPh>
    <phoneticPr fontId="1"/>
  </si>
  <si>
    <t>※平成24年7月9日から外国人が住民基本台帳法の適用対象となりました。</t>
    <rPh sb="1" eb="3">
      <t>ヘイセイ</t>
    </rPh>
    <rPh sb="5" eb="6">
      <t>ネン</t>
    </rPh>
    <rPh sb="7" eb="8">
      <t>ガツ</t>
    </rPh>
    <rPh sb="9" eb="10">
      <t>ニチ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3">
      <t>ホウ</t>
    </rPh>
    <rPh sb="24" eb="26">
      <t>テキヨウ</t>
    </rPh>
    <rPh sb="26" eb="28">
      <t>タイショウ</t>
    </rPh>
    <phoneticPr fontId="2"/>
  </si>
  <si>
    <t>※世帯数について、「日本人世帯」は日本人のみの世帯、「外国人」は外国人のみの世帯、「複数国籍世帯」は日本人と外国人の両方の世帯です。</t>
    <rPh sb="1" eb="4">
      <t>セタイスウ</t>
    </rPh>
    <rPh sb="10" eb="13">
      <t>ニホンジン</t>
    </rPh>
    <rPh sb="13" eb="15">
      <t>セタイ</t>
    </rPh>
    <rPh sb="17" eb="20">
      <t>ニホンジン</t>
    </rPh>
    <rPh sb="23" eb="25">
      <t>セタイ</t>
    </rPh>
    <rPh sb="27" eb="29">
      <t>ガイコク</t>
    </rPh>
    <rPh sb="29" eb="30">
      <t>ジン</t>
    </rPh>
    <rPh sb="32" eb="34">
      <t>ガイコク</t>
    </rPh>
    <rPh sb="34" eb="35">
      <t>ジン</t>
    </rPh>
    <rPh sb="38" eb="40">
      <t>セタイ</t>
    </rPh>
    <rPh sb="42" eb="44">
      <t>フクスウ</t>
    </rPh>
    <rPh sb="44" eb="46">
      <t>コクセキ</t>
    </rPh>
    <rPh sb="46" eb="48">
      <t>セタイ</t>
    </rPh>
    <rPh sb="50" eb="53">
      <t>ニホンジン</t>
    </rPh>
    <rPh sb="54" eb="56">
      <t>ガイコク</t>
    </rPh>
    <rPh sb="56" eb="57">
      <t>ジン</t>
    </rPh>
    <rPh sb="58" eb="60">
      <t>リョウホウ</t>
    </rPh>
    <rPh sb="61" eb="63">
      <t>セタイ</t>
    </rPh>
    <phoneticPr fontId="2"/>
  </si>
  <si>
    <t>合　　　計</t>
    <rPh sb="0" eb="1">
      <t>ア</t>
    </rPh>
    <rPh sb="4" eb="5">
      <t>ケイ</t>
    </rPh>
    <phoneticPr fontId="1"/>
  </si>
  <si>
    <t>※平成26年調査から、調査期日が3月31日現在から1月1日現在に変更になりました。</t>
    <rPh sb="1" eb="3">
      <t>ヘイセイ</t>
    </rPh>
    <rPh sb="5" eb="6">
      <t>ネン</t>
    </rPh>
    <rPh sb="6" eb="8">
      <t>チョウサ</t>
    </rPh>
    <rPh sb="11" eb="13">
      <t>チョウサ</t>
    </rPh>
    <rPh sb="13" eb="15">
      <t>キジツ</t>
    </rPh>
    <rPh sb="17" eb="18">
      <t>ガツ</t>
    </rPh>
    <rPh sb="20" eb="21">
      <t>ヒ</t>
    </rPh>
    <rPh sb="21" eb="23">
      <t>ゲンザイ</t>
    </rPh>
    <rPh sb="26" eb="27">
      <t>ガツ</t>
    </rPh>
    <rPh sb="28" eb="29">
      <t>ヒ</t>
    </rPh>
    <rPh sb="29" eb="31">
      <t>ゲンザイ</t>
    </rPh>
    <rPh sb="32" eb="34">
      <t>ヘンコウ</t>
    </rPh>
    <phoneticPr fontId="2"/>
  </si>
  <si>
    <t>（別紙）</t>
    <rPh sb="1" eb="3">
      <t>ベッシ</t>
    </rPh>
    <phoneticPr fontId="2"/>
  </si>
  <si>
    <t>令和８年１月１日現在　住民基本台帳人口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7" eb="19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</si>
</sst>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ＭＳ Ｐゴシック"/>
      <family val="2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76" fontId="0" fillId="0" borderId="0" xfId="0" applyNumberFormat="1" applyBorder="1"/>
    <xf numFmtId="176" fontId="4" fillId="0" borderId="1" xfId="0" applyNumberFormat="1" applyFont="1" applyFill="1" applyBorder="1"/>
    <xf numFmtId="3" fontId="5" fillId="0" borderId="1" xfId="1" applyNumberFormat="1" applyFont="1" applyFill="1" applyBorder="1" applyAlignment="1">
      <alignment vertical="center"/>
    </xf>
    <xf numFmtId="177" fontId="4" fillId="0" borderId="1" xfId="0" applyNumberFormat="1" applyFont="1" applyFill="1" applyBorder="1"/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標準" xfId="0" builtinId="0"/>
    <cellStyle name="標準_qryＫＯＫＵＤＯＡ出力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="85" zoomScaleNormal="85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G34" sqref="G34"/>
    </sheetView>
  </sheetViews>
  <sheetFormatPr defaultRowHeight="13" x14ac:dyDescent="0.2"/>
  <cols>
    <col min="1" max="1" width="10.7265625" customWidth="1"/>
    <col min="2" max="7" width="9.26953125" bestFit="1" customWidth="1"/>
    <col min="8" max="8" width="10.453125" bestFit="1" customWidth="1"/>
    <col min="9" max="9" width="9.26953125" bestFit="1" customWidth="1"/>
    <col min="10" max="10" width="10.453125" bestFit="1" customWidth="1"/>
    <col min="11" max="14" width="9.26953125" bestFit="1" customWidth="1"/>
  </cols>
  <sheetData>
    <row r="1" spans="1:14" x14ac:dyDescent="0.2">
      <c r="A1" t="s">
        <v>45</v>
      </c>
      <c r="N1" s="7" t="s">
        <v>44</v>
      </c>
    </row>
    <row r="3" spans="1:14" x14ac:dyDescent="0.2">
      <c r="A3" s="11" t="s">
        <v>4</v>
      </c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0" t="s">
        <v>1</v>
      </c>
      <c r="L3" s="10"/>
      <c r="M3" s="10"/>
      <c r="N3" s="10"/>
    </row>
    <row r="4" spans="1:14" x14ac:dyDescent="0.2">
      <c r="A4" s="12"/>
      <c r="B4" s="14" t="s">
        <v>2</v>
      </c>
      <c r="C4" s="14"/>
      <c r="D4" s="14"/>
      <c r="E4" s="14" t="s">
        <v>3</v>
      </c>
      <c r="F4" s="14"/>
      <c r="G4" s="14"/>
      <c r="H4" s="14" t="s">
        <v>42</v>
      </c>
      <c r="I4" s="14"/>
      <c r="J4" s="14"/>
      <c r="K4" s="10"/>
      <c r="L4" s="10"/>
      <c r="M4" s="10"/>
      <c r="N4" s="10"/>
    </row>
    <row r="5" spans="1:14" x14ac:dyDescent="0.2">
      <c r="A5" s="13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  <c r="H5" s="8" t="s">
        <v>5</v>
      </c>
      <c r="I5" s="8" t="s">
        <v>6</v>
      </c>
      <c r="J5" s="8" t="s">
        <v>7</v>
      </c>
      <c r="K5" s="8" t="s">
        <v>5</v>
      </c>
      <c r="L5" s="8" t="s">
        <v>6</v>
      </c>
      <c r="M5" s="8" t="s">
        <v>8</v>
      </c>
      <c r="N5" s="8" t="s">
        <v>39</v>
      </c>
    </row>
    <row r="6" spans="1:14" x14ac:dyDescent="0.2">
      <c r="A6" s="1" t="s">
        <v>9</v>
      </c>
      <c r="B6" s="4">
        <f>SUM(B7:B35)</f>
        <v>808978</v>
      </c>
      <c r="C6" s="4">
        <f>SUM(C7:C35)</f>
        <v>37935</v>
      </c>
      <c r="D6" s="4">
        <f>B6+C6</f>
        <v>846913</v>
      </c>
      <c r="E6" s="4">
        <f>SUM(E7:E35)</f>
        <v>844409</v>
      </c>
      <c r="F6" s="4">
        <f>SUM(F7:F35)</f>
        <v>33569</v>
      </c>
      <c r="G6" s="4">
        <f>E6+F6</f>
        <v>877978</v>
      </c>
      <c r="H6" s="5">
        <f>B6+E6</f>
        <v>1653387</v>
      </c>
      <c r="I6" s="5">
        <f>C6+F6</f>
        <v>71504</v>
      </c>
      <c r="J6" s="5">
        <f>H6+I6</f>
        <v>1724891</v>
      </c>
      <c r="K6" s="6">
        <f>SUM(K7:K35)</f>
        <v>772543</v>
      </c>
      <c r="L6" s="6">
        <f>SUM(L7:L35)</f>
        <v>45155</v>
      </c>
      <c r="M6" s="4">
        <f>SUM(M7:M35)</f>
        <v>6191</v>
      </c>
      <c r="N6" s="5">
        <f>K6+L6+M6</f>
        <v>823889</v>
      </c>
    </row>
    <row r="7" spans="1:14" x14ac:dyDescent="0.2">
      <c r="A7" s="1" t="s">
        <v>10</v>
      </c>
      <c r="B7" s="4">
        <v>123216</v>
      </c>
      <c r="C7" s="4">
        <v>6330</v>
      </c>
      <c r="D7" s="4">
        <f>B7+C7</f>
        <v>129546</v>
      </c>
      <c r="E7" s="4">
        <v>131204</v>
      </c>
      <c r="F7" s="4">
        <v>5262</v>
      </c>
      <c r="G7" s="4">
        <f>E7+F7</f>
        <v>136466</v>
      </c>
      <c r="H7" s="5">
        <v>254420</v>
      </c>
      <c r="I7" s="5">
        <f t="shared" ref="I7:I35" si="0">C7+F7</f>
        <v>11592</v>
      </c>
      <c r="J7" s="5">
        <f>H7+I7</f>
        <v>266012</v>
      </c>
      <c r="K7" s="6">
        <v>120984</v>
      </c>
      <c r="L7" s="6">
        <v>7490</v>
      </c>
      <c r="M7" s="4">
        <v>924</v>
      </c>
      <c r="N7" s="5">
        <f>K7+L7+M7</f>
        <v>129398</v>
      </c>
    </row>
    <row r="8" spans="1:14" x14ac:dyDescent="0.2">
      <c r="A8" s="1" t="s">
        <v>11</v>
      </c>
      <c r="B8" s="4">
        <v>145979</v>
      </c>
      <c r="C8" s="4">
        <v>7329</v>
      </c>
      <c r="D8" s="4">
        <f t="shared" ref="D8:D35" si="1">B8+C8</f>
        <v>153308</v>
      </c>
      <c r="E8" s="4">
        <v>145217</v>
      </c>
      <c r="F8" s="4">
        <v>6560</v>
      </c>
      <c r="G8" s="4">
        <f t="shared" ref="G8:G35" si="2">E8+F8</f>
        <v>151777</v>
      </c>
      <c r="H8" s="5">
        <v>291196</v>
      </c>
      <c r="I8" s="5">
        <f t="shared" si="0"/>
        <v>13889</v>
      </c>
      <c r="J8" s="5">
        <f t="shared" ref="J8:J35" si="3">H8+I8</f>
        <v>305085</v>
      </c>
      <c r="K8" s="6">
        <v>137672</v>
      </c>
      <c r="L8" s="6">
        <v>8285</v>
      </c>
      <c r="M8" s="4">
        <v>1323</v>
      </c>
      <c r="N8" s="5">
        <f t="shared" ref="N8:N35" si="4">K8+L8+M8</f>
        <v>147280</v>
      </c>
    </row>
    <row r="9" spans="1:14" x14ac:dyDescent="0.2">
      <c r="A9" s="1" t="s">
        <v>12</v>
      </c>
      <c r="B9" s="4">
        <v>54850</v>
      </c>
      <c r="C9" s="4">
        <v>721</v>
      </c>
      <c r="D9" s="4">
        <f>B9+C9</f>
        <v>55571</v>
      </c>
      <c r="E9" s="4">
        <v>60888</v>
      </c>
      <c r="F9" s="4">
        <v>909</v>
      </c>
      <c r="G9" s="4">
        <f t="shared" si="2"/>
        <v>61797</v>
      </c>
      <c r="H9" s="5">
        <v>115738</v>
      </c>
      <c r="I9" s="5">
        <f t="shared" si="0"/>
        <v>1630</v>
      </c>
      <c r="J9" s="5">
        <f t="shared" si="3"/>
        <v>117368</v>
      </c>
      <c r="K9" s="6">
        <v>55042</v>
      </c>
      <c r="L9" s="6">
        <v>1192</v>
      </c>
      <c r="M9" s="4">
        <v>231</v>
      </c>
      <c r="N9" s="5">
        <f t="shared" si="4"/>
        <v>56465</v>
      </c>
    </row>
    <row r="10" spans="1:14" x14ac:dyDescent="0.2">
      <c r="A10" s="1" t="s">
        <v>13</v>
      </c>
      <c r="B10" s="4">
        <v>71790</v>
      </c>
      <c r="C10" s="4">
        <v>2588</v>
      </c>
      <c r="D10" s="4">
        <f t="shared" si="1"/>
        <v>74378</v>
      </c>
      <c r="E10" s="4">
        <v>76888</v>
      </c>
      <c r="F10" s="4">
        <v>3252</v>
      </c>
      <c r="G10" s="4">
        <f t="shared" si="2"/>
        <v>80140</v>
      </c>
      <c r="H10" s="5">
        <v>148678</v>
      </c>
      <c r="I10" s="5">
        <f t="shared" si="0"/>
        <v>5840</v>
      </c>
      <c r="J10" s="5">
        <f t="shared" si="3"/>
        <v>154518</v>
      </c>
      <c r="K10" s="6">
        <v>71111</v>
      </c>
      <c r="L10" s="6">
        <v>3433</v>
      </c>
      <c r="M10" s="4">
        <v>592</v>
      </c>
      <c r="N10" s="5">
        <f t="shared" si="4"/>
        <v>75136</v>
      </c>
    </row>
    <row r="11" spans="1:14" x14ac:dyDescent="0.2">
      <c r="A11" s="1" t="s">
        <v>14</v>
      </c>
      <c r="B11" s="4">
        <v>64185</v>
      </c>
      <c r="C11" s="4">
        <v>3756</v>
      </c>
      <c r="D11" s="4">
        <f t="shared" si="1"/>
        <v>67941</v>
      </c>
      <c r="E11" s="4">
        <v>66059</v>
      </c>
      <c r="F11" s="4">
        <v>3008</v>
      </c>
      <c r="G11" s="4">
        <f t="shared" si="2"/>
        <v>69067</v>
      </c>
      <c r="H11" s="5">
        <v>130244</v>
      </c>
      <c r="I11" s="5">
        <f t="shared" si="0"/>
        <v>6764</v>
      </c>
      <c r="J11" s="5">
        <f t="shared" si="3"/>
        <v>137008</v>
      </c>
      <c r="K11" s="6">
        <v>58188</v>
      </c>
      <c r="L11" s="6">
        <v>4237</v>
      </c>
      <c r="M11" s="4">
        <v>524</v>
      </c>
      <c r="N11" s="5">
        <f t="shared" si="4"/>
        <v>62949</v>
      </c>
    </row>
    <row r="12" spans="1:14" x14ac:dyDescent="0.2">
      <c r="A12" s="1" t="s">
        <v>15</v>
      </c>
      <c r="B12" s="4">
        <v>90795</v>
      </c>
      <c r="C12" s="4">
        <v>5730</v>
      </c>
      <c r="D12" s="4">
        <f t="shared" si="1"/>
        <v>96525</v>
      </c>
      <c r="E12" s="4">
        <v>91405</v>
      </c>
      <c r="F12" s="4">
        <v>4910</v>
      </c>
      <c r="G12" s="4">
        <f t="shared" si="2"/>
        <v>96315</v>
      </c>
      <c r="H12" s="5">
        <v>182200</v>
      </c>
      <c r="I12" s="5">
        <f t="shared" si="0"/>
        <v>10640</v>
      </c>
      <c r="J12" s="5">
        <f t="shared" si="3"/>
        <v>192840</v>
      </c>
      <c r="K12" s="6">
        <v>83601</v>
      </c>
      <c r="L12" s="6">
        <v>5812</v>
      </c>
      <c r="M12" s="4">
        <v>933</v>
      </c>
      <c r="N12" s="5">
        <f t="shared" si="4"/>
        <v>90346</v>
      </c>
    </row>
    <row r="13" spans="1:14" x14ac:dyDescent="0.2">
      <c r="A13" s="1" t="s">
        <v>16</v>
      </c>
      <c r="B13" s="4">
        <v>34541</v>
      </c>
      <c r="C13" s="4">
        <v>757</v>
      </c>
      <c r="D13" s="4">
        <f t="shared" si="1"/>
        <v>35298</v>
      </c>
      <c r="E13" s="4">
        <v>37178</v>
      </c>
      <c r="F13" s="4">
        <v>765</v>
      </c>
      <c r="G13" s="4">
        <f t="shared" si="2"/>
        <v>37943</v>
      </c>
      <c r="H13" s="5">
        <v>71719</v>
      </c>
      <c r="I13" s="5">
        <f t="shared" si="0"/>
        <v>1522</v>
      </c>
      <c r="J13" s="5">
        <f t="shared" si="3"/>
        <v>73241</v>
      </c>
      <c r="K13" s="6">
        <v>33797</v>
      </c>
      <c r="L13" s="6">
        <v>1037</v>
      </c>
      <c r="M13" s="4">
        <v>162</v>
      </c>
      <c r="N13" s="5">
        <f t="shared" si="4"/>
        <v>34996</v>
      </c>
    </row>
    <row r="14" spans="1:14" x14ac:dyDescent="0.2">
      <c r="A14" s="1" t="s">
        <v>17</v>
      </c>
      <c r="B14" s="4">
        <v>6862</v>
      </c>
      <c r="C14" s="4">
        <v>116</v>
      </c>
      <c r="D14" s="4">
        <f t="shared" si="1"/>
        <v>6978</v>
      </c>
      <c r="E14" s="4">
        <v>7864</v>
      </c>
      <c r="F14" s="4">
        <v>199</v>
      </c>
      <c r="G14" s="4">
        <f t="shared" si="2"/>
        <v>8063</v>
      </c>
      <c r="H14" s="5">
        <v>14726</v>
      </c>
      <c r="I14" s="5">
        <f t="shared" si="0"/>
        <v>315</v>
      </c>
      <c r="J14" s="5">
        <f t="shared" si="3"/>
        <v>15041</v>
      </c>
      <c r="K14" s="6">
        <v>8322</v>
      </c>
      <c r="L14" s="6">
        <v>248</v>
      </c>
      <c r="M14" s="4">
        <v>46</v>
      </c>
      <c r="N14" s="5">
        <f t="shared" si="4"/>
        <v>8616</v>
      </c>
    </row>
    <row r="15" spans="1:14" x14ac:dyDescent="0.2">
      <c r="A15" s="1" t="s">
        <v>18</v>
      </c>
      <c r="B15" s="4">
        <v>23272</v>
      </c>
      <c r="C15" s="4">
        <v>1582</v>
      </c>
      <c r="D15" s="4">
        <f t="shared" si="1"/>
        <v>24854</v>
      </c>
      <c r="E15" s="4">
        <v>23001</v>
      </c>
      <c r="F15" s="4">
        <v>1243</v>
      </c>
      <c r="G15" s="4">
        <f t="shared" si="2"/>
        <v>24244</v>
      </c>
      <c r="H15" s="5">
        <v>46273</v>
      </c>
      <c r="I15" s="5">
        <f t="shared" si="0"/>
        <v>2825</v>
      </c>
      <c r="J15" s="5">
        <f t="shared" si="3"/>
        <v>49098</v>
      </c>
      <c r="K15" s="6">
        <v>20632</v>
      </c>
      <c r="L15" s="6">
        <v>1903</v>
      </c>
      <c r="M15" s="4">
        <v>206</v>
      </c>
      <c r="N15" s="5">
        <f t="shared" si="4"/>
        <v>22741</v>
      </c>
    </row>
    <row r="16" spans="1:14" x14ac:dyDescent="0.2">
      <c r="A16" s="1" t="s">
        <v>19</v>
      </c>
      <c r="B16" s="4">
        <v>7325</v>
      </c>
      <c r="C16" s="4">
        <v>255</v>
      </c>
      <c r="D16" s="4">
        <f t="shared" si="1"/>
        <v>7580</v>
      </c>
      <c r="E16" s="4">
        <v>8101</v>
      </c>
      <c r="F16" s="4">
        <v>368</v>
      </c>
      <c r="G16" s="4">
        <f t="shared" si="2"/>
        <v>8469</v>
      </c>
      <c r="H16" s="5">
        <v>15426</v>
      </c>
      <c r="I16" s="5">
        <f t="shared" si="0"/>
        <v>623</v>
      </c>
      <c r="J16" s="5">
        <f t="shared" si="3"/>
        <v>16049</v>
      </c>
      <c r="K16" s="6">
        <v>7595</v>
      </c>
      <c r="L16" s="6">
        <v>512</v>
      </c>
      <c r="M16" s="4">
        <v>49</v>
      </c>
      <c r="N16" s="5">
        <f t="shared" si="4"/>
        <v>8156</v>
      </c>
    </row>
    <row r="17" spans="1:14" x14ac:dyDescent="0.2">
      <c r="A17" s="1" t="s">
        <v>20</v>
      </c>
      <c r="B17" s="4">
        <v>6724</v>
      </c>
      <c r="C17" s="4">
        <v>66</v>
      </c>
      <c r="D17" s="4">
        <f t="shared" si="1"/>
        <v>6790</v>
      </c>
      <c r="E17" s="4">
        <v>7651</v>
      </c>
      <c r="F17" s="4">
        <v>147</v>
      </c>
      <c r="G17" s="4">
        <f t="shared" si="2"/>
        <v>7798</v>
      </c>
      <c r="H17" s="5">
        <v>14375</v>
      </c>
      <c r="I17" s="5">
        <f t="shared" si="0"/>
        <v>213</v>
      </c>
      <c r="J17" s="5">
        <f t="shared" si="3"/>
        <v>14588</v>
      </c>
      <c r="K17" s="6">
        <v>7991</v>
      </c>
      <c r="L17" s="6">
        <v>158</v>
      </c>
      <c r="M17" s="4">
        <v>37</v>
      </c>
      <c r="N17" s="5">
        <f t="shared" si="4"/>
        <v>8186</v>
      </c>
    </row>
    <row r="18" spans="1:14" x14ac:dyDescent="0.2">
      <c r="A18" s="1" t="s">
        <v>21</v>
      </c>
      <c r="B18" s="4">
        <v>21276</v>
      </c>
      <c r="C18" s="4">
        <v>1688</v>
      </c>
      <c r="D18" s="4">
        <f t="shared" si="1"/>
        <v>22964</v>
      </c>
      <c r="E18" s="4">
        <v>20443</v>
      </c>
      <c r="F18" s="4">
        <v>1014</v>
      </c>
      <c r="G18" s="4">
        <f t="shared" si="2"/>
        <v>21457</v>
      </c>
      <c r="H18" s="5">
        <v>41719</v>
      </c>
      <c r="I18" s="5">
        <f t="shared" si="0"/>
        <v>2702</v>
      </c>
      <c r="J18" s="5">
        <f t="shared" si="3"/>
        <v>44421</v>
      </c>
      <c r="K18" s="6">
        <v>17782</v>
      </c>
      <c r="L18" s="6">
        <v>1811</v>
      </c>
      <c r="M18" s="4">
        <v>146</v>
      </c>
      <c r="N18" s="5">
        <f t="shared" si="4"/>
        <v>19739</v>
      </c>
    </row>
    <row r="19" spans="1:14" x14ac:dyDescent="0.2">
      <c r="A19" s="1" t="s">
        <v>22</v>
      </c>
      <c r="B19" s="4">
        <v>19811</v>
      </c>
      <c r="C19" s="4">
        <v>258</v>
      </c>
      <c r="D19" s="4">
        <f t="shared" si="1"/>
        <v>20069</v>
      </c>
      <c r="E19" s="4">
        <v>22527</v>
      </c>
      <c r="F19" s="4">
        <v>430</v>
      </c>
      <c r="G19" s="4">
        <f t="shared" si="2"/>
        <v>22957</v>
      </c>
      <c r="H19" s="5">
        <v>42338</v>
      </c>
      <c r="I19" s="5">
        <f t="shared" si="0"/>
        <v>688</v>
      </c>
      <c r="J19" s="5">
        <f t="shared" si="3"/>
        <v>43026</v>
      </c>
      <c r="K19" s="6">
        <v>21564</v>
      </c>
      <c r="L19" s="6">
        <v>541</v>
      </c>
      <c r="M19" s="4">
        <v>101</v>
      </c>
      <c r="N19" s="5">
        <f t="shared" si="4"/>
        <v>22206</v>
      </c>
    </row>
    <row r="20" spans="1:14" x14ac:dyDescent="0.2">
      <c r="A20" s="1" t="s">
        <v>23</v>
      </c>
      <c r="B20" s="4">
        <v>37471</v>
      </c>
      <c r="C20" s="4">
        <v>3595</v>
      </c>
      <c r="D20" s="4">
        <f t="shared" si="1"/>
        <v>41066</v>
      </c>
      <c r="E20" s="4">
        <v>39544</v>
      </c>
      <c r="F20" s="4">
        <v>2741</v>
      </c>
      <c r="G20" s="4">
        <f t="shared" si="2"/>
        <v>42285</v>
      </c>
      <c r="H20" s="5">
        <v>77015</v>
      </c>
      <c r="I20" s="5">
        <f t="shared" si="0"/>
        <v>6336</v>
      </c>
      <c r="J20" s="5">
        <f t="shared" si="3"/>
        <v>83351</v>
      </c>
      <c r="K20" s="6">
        <v>35957</v>
      </c>
      <c r="L20" s="6">
        <v>4212</v>
      </c>
      <c r="M20" s="4">
        <v>374</v>
      </c>
      <c r="N20" s="5">
        <f t="shared" si="4"/>
        <v>40543</v>
      </c>
    </row>
    <row r="21" spans="1:14" x14ac:dyDescent="0.2">
      <c r="A21" s="1" t="s">
        <v>24</v>
      </c>
      <c r="B21" s="4">
        <v>2512</v>
      </c>
      <c r="C21" s="4">
        <v>569</v>
      </c>
      <c r="D21" s="4">
        <f t="shared" si="1"/>
        <v>3081</v>
      </c>
      <c r="E21" s="4">
        <v>2568</v>
      </c>
      <c r="F21" s="4">
        <v>209</v>
      </c>
      <c r="G21" s="4">
        <f t="shared" si="2"/>
        <v>2777</v>
      </c>
      <c r="H21" s="5">
        <v>5080</v>
      </c>
      <c r="I21" s="5">
        <f t="shared" si="0"/>
        <v>778</v>
      </c>
      <c r="J21" s="5">
        <f t="shared" si="3"/>
        <v>5858</v>
      </c>
      <c r="K21" s="4">
        <v>2098</v>
      </c>
      <c r="L21" s="4">
        <v>582</v>
      </c>
      <c r="M21" s="4">
        <v>14</v>
      </c>
      <c r="N21" s="5">
        <f t="shared" si="4"/>
        <v>2694</v>
      </c>
    </row>
    <row r="22" spans="1:14" x14ac:dyDescent="0.2">
      <c r="A22" s="1" t="s">
        <v>25</v>
      </c>
      <c r="B22" s="4">
        <v>12068</v>
      </c>
      <c r="C22" s="4">
        <v>458</v>
      </c>
      <c r="D22" s="4">
        <f t="shared" si="1"/>
        <v>12526</v>
      </c>
      <c r="E22" s="4">
        <v>12666</v>
      </c>
      <c r="F22" s="4">
        <v>333</v>
      </c>
      <c r="G22" s="4">
        <f t="shared" si="2"/>
        <v>12999</v>
      </c>
      <c r="H22" s="5">
        <v>24734</v>
      </c>
      <c r="I22" s="5">
        <f t="shared" si="0"/>
        <v>791</v>
      </c>
      <c r="J22" s="5">
        <f t="shared" si="3"/>
        <v>25525</v>
      </c>
      <c r="K22" s="4">
        <v>9802</v>
      </c>
      <c r="L22" s="4">
        <v>521</v>
      </c>
      <c r="M22" s="4">
        <v>58</v>
      </c>
      <c r="N22" s="5">
        <f t="shared" si="4"/>
        <v>10381</v>
      </c>
    </row>
    <row r="23" spans="1:14" x14ac:dyDescent="0.2">
      <c r="A23" s="1" t="s">
        <v>26</v>
      </c>
      <c r="B23" s="4">
        <v>19354</v>
      </c>
      <c r="C23" s="4">
        <v>744</v>
      </c>
      <c r="D23" s="4">
        <f t="shared" si="1"/>
        <v>20098</v>
      </c>
      <c r="E23" s="4">
        <v>19814</v>
      </c>
      <c r="F23" s="4">
        <v>556</v>
      </c>
      <c r="G23" s="4">
        <f t="shared" si="2"/>
        <v>20370</v>
      </c>
      <c r="H23" s="5">
        <v>39168</v>
      </c>
      <c r="I23" s="5">
        <f t="shared" si="0"/>
        <v>1300</v>
      </c>
      <c r="J23" s="5">
        <f t="shared" si="3"/>
        <v>40468</v>
      </c>
      <c r="K23" s="4">
        <v>16418</v>
      </c>
      <c r="L23" s="4">
        <v>875</v>
      </c>
      <c r="M23" s="4">
        <v>148</v>
      </c>
      <c r="N23" s="5">
        <f t="shared" si="4"/>
        <v>17441</v>
      </c>
    </row>
    <row r="24" spans="1:14" x14ac:dyDescent="0.2">
      <c r="A24" s="1" t="s">
        <v>27</v>
      </c>
      <c r="B24" s="4">
        <v>5384</v>
      </c>
      <c r="C24" s="4">
        <v>137</v>
      </c>
      <c r="D24" s="4">
        <f t="shared" si="1"/>
        <v>5521</v>
      </c>
      <c r="E24" s="4">
        <v>5473</v>
      </c>
      <c r="F24" s="4">
        <v>97</v>
      </c>
      <c r="G24" s="4">
        <f t="shared" si="2"/>
        <v>5570</v>
      </c>
      <c r="H24" s="5">
        <v>10857</v>
      </c>
      <c r="I24" s="5">
        <f t="shared" si="0"/>
        <v>234</v>
      </c>
      <c r="J24" s="5">
        <f t="shared" si="3"/>
        <v>11091</v>
      </c>
      <c r="K24" s="4">
        <v>4288</v>
      </c>
      <c r="L24" s="4">
        <v>149</v>
      </c>
      <c r="M24" s="4">
        <v>31</v>
      </c>
      <c r="N24" s="5">
        <f t="shared" si="4"/>
        <v>4468</v>
      </c>
    </row>
    <row r="25" spans="1:14" x14ac:dyDescent="0.2">
      <c r="A25" s="1" t="s">
        <v>28</v>
      </c>
      <c r="B25" s="4">
        <v>7719</v>
      </c>
      <c r="C25" s="4">
        <v>464</v>
      </c>
      <c r="D25" s="4">
        <f t="shared" si="1"/>
        <v>8183</v>
      </c>
      <c r="E25" s="4">
        <v>7283</v>
      </c>
      <c r="F25" s="4">
        <v>387</v>
      </c>
      <c r="G25" s="4">
        <f t="shared" si="2"/>
        <v>7670</v>
      </c>
      <c r="H25" s="5">
        <v>15002</v>
      </c>
      <c r="I25" s="5">
        <f t="shared" si="0"/>
        <v>851</v>
      </c>
      <c r="J25" s="5">
        <f t="shared" si="3"/>
        <v>15853</v>
      </c>
      <c r="K25" s="4">
        <v>7005</v>
      </c>
      <c r="L25" s="4">
        <v>588</v>
      </c>
      <c r="M25" s="4">
        <v>54</v>
      </c>
      <c r="N25" s="5">
        <f t="shared" si="4"/>
        <v>7647</v>
      </c>
    </row>
    <row r="26" spans="1:14" x14ac:dyDescent="0.2">
      <c r="A26" s="1" t="s">
        <v>29</v>
      </c>
      <c r="B26" s="4">
        <v>6390</v>
      </c>
      <c r="C26" s="4">
        <v>72</v>
      </c>
      <c r="D26" s="4">
        <f t="shared" si="1"/>
        <v>6462</v>
      </c>
      <c r="E26" s="4">
        <v>6828</v>
      </c>
      <c r="F26" s="4">
        <v>139</v>
      </c>
      <c r="G26" s="4">
        <f t="shared" si="2"/>
        <v>6967</v>
      </c>
      <c r="H26" s="5">
        <v>13218</v>
      </c>
      <c r="I26" s="5">
        <f t="shared" si="0"/>
        <v>211</v>
      </c>
      <c r="J26" s="5">
        <f t="shared" si="3"/>
        <v>13429</v>
      </c>
      <c r="K26" s="4">
        <v>5553</v>
      </c>
      <c r="L26" s="4">
        <v>170</v>
      </c>
      <c r="M26" s="4">
        <v>28</v>
      </c>
      <c r="N26" s="5">
        <f t="shared" si="4"/>
        <v>5751</v>
      </c>
    </row>
    <row r="27" spans="1:14" x14ac:dyDescent="0.2">
      <c r="A27" s="1" t="s">
        <v>30</v>
      </c>
      <c r="B27" s="4">
        <v>10649</v>
      </c>
      <c r="C27" s="4">
        <v>178</v>
      </c>
      <c r="D27" s="4">
        <f t="shared" si="1"/>
        <v>10827</v>
      </c>
      <c r="E27" s="4">
        <v>11556</v>
      </c>
      <c r="F27" s="4">
        <v>129</v>
      </c>
      <c r="G27" s="4">
        <f t="shared" si="2"/>
        <v>11685</v>
      </c>
      <c r="H27" s="5">
        <v>22205</v>
      </c>
      <c r="I27" s="5">
        <f t="shared" si="0"/>
        <v>307</v>
      </c>
      <c r="J27" s="5">
        <f t="shared" si="3"/>
        <v>22512</v>
      </c>
      <c r="K27" s="4">
        <v>9475</v>
      </c>
      <c r="L27" s="4">
        <v>236</v>
      </c>
      <c r="M27" s="4">
        <v>45</v>
      </c>
      <c r="N27" s="5">
        <f t="shared" si="4"/>
        <v>9756</v>
      </c>
    </row>
    <row r="28" spans="1:14" x14ac:dyDescent="0.2">
      <c r="A28" s="1" t="s">
        <v>31</v>
      </c>
      <c r="B28" s="4">
        <v>3796</v>
      </c>
      <c r="C28" s="4">
        <v>65</v>
      </c>
      <c r="D28" s="4">
        <f t="shared" si="1"/>
        <v>3861</v>
      </c>
      <c r="E28" s="4">
        <v>4090</v>
      </c>
      <c r="F28" s="4">
        <v>106</v>
      </c>
      <c r="G28" s="4">
        <f t="shared" si="2"/>
        <v>4196</v>
      </c>
      <c r="H28" s="5">
        <v>7886</v>
      </c>
      <c r="I28" s="5">
        <f t="shared" si="0"/>
        <v>171</v>
      </c>
      <c r="J28" s="5">
        <f t="shared" si="3"/>
        <v>8057</v>
      </c>
      <c r="K28" s="4">
        <v>3867</v>
      </c>
      <c r="L28" s="4">
        <v>145</v>
      </c>
      <c r="M28" s="4">
        <v>16</v>
      </c>
      <c r="N28" s="5">
        <f t="shared" si="4"/>
        <v>4028</v>
      </c>
    </row>
    <row r="29" spans="1:14" x14ac:dyDescent="0.2">
      <c r="A29" s="1" t="s">
        <v>32</v>
      </c>
      <c r="B29" s="4">
        <v>7098</v>
      </c>
      <c r="C29" s="4">
        <v>79</v>
      </c>
      <c r="D29" s="4">
        <f t="shared" si="1"/>
        <v>7177</v>
      </c>
      <c r="E29" s="4">
        <v>7597</v>
      </c>
      <c r="F29" s="4">
        <v>140</v>
      </c>
      <c r="G29" s="4">
        <f t="shared" si="2"/>
        <v>7737</v>
      </c>
      <c r="H29" s="5">
        <v>14695</v>
      </c>
      <c r="I29" s="5">
        <f t="shared" si="0"/>
        <v>219</v>
      </c>
      <c r="J29" s="5">
        <f t="shared" si="3"/>
        <v>14914</v>
      </c>
      <c r="K29" s="4">
        <v>5832</v>
      </c>
      <c r="L29" s="4">
        <v>189</v>
      </c>
      <c r="M29" s="4">
        <v>22</v>
      </c>
      <c r="N29" s="5">
        <f t="shared" si="4"/>
        <v>6043</v>
      </c>
    </row>
    <row r="30" spans="1:14" x14ac:dyDescent="0.2">
      <c r="A30" s="1" t="s">
        <v>33</v>
      </c>
      <c r="B30" s="4">
        <v>3585</v>
      </c>
      <c r="C30" s="4">
        <v>11</v>
      </c>
      <c r="D30" s="4">
        <f t="shared" si="1"/>
        <v>3596</v>
      </c>
      <c r="E30" s="4">
        <v>3734</v>
      </c>
      <c r="F30" s="4">
        <v>65</v>
      </c>
      <c r="G30" s="4">
        <f t="shared" si="2"/>
        <v>3799</v>
      </c>
      <c r="H30" s="5">
        <v>7319</v>
      </c>
      <c r="I30" s="5">
        <f t="shared" si="0"/>
        <v>76</v>
      </c>
      <c r="J30" s="5">
        <f t="shared" si="3"/>
        <v>7395</v>
      </c>
      <c r="K30" s="4">
        <v>3085</v>
      </c>
      <c r="L30" s="4">
        <v>60</v>
      </c>
      <c r="M30" s="4">
        <v>13</v>
      </c>
      <c r="N30" s="5">
        <f t="shared" si="4"/>
        <v>3158</v>
      </c>
    </row>
    <row r="31" spans="1:14" x14ac:dyDescent="0.2">
      <c r="A31" s="1" t="s">
        <v>34</v>
      </c>
      <c r="B31" s="4">
        <v>3236</v>
      </c>
      <c r="C31" s="4">
        <v>64</v>
      </c>
      <c r="D31" s="4">
        <f t="shared" si="1"/>
        <v>3300</v>
      </c>
      <c r="E31" s="4">
        <v>3641</v>
      </c>
      <c r="F31" s="4">
        <v>67</v>
      </c>
      <c r="G31" s="4">
        <f t="shared" si="2"/>
        <v>3708</v>
      </c>
      <c r="H31" s="5">
        <v>6877</v>
      </c>
      <c r="I31" s="5">
        <f t="shared" si="0"/>
        <v>131</v>
      </c>
      <c r="J31" s="5">
        <f t="shared" si="3"/>
        <v>7008</v>
      </c>
      <c r="K31" s="4">
        <v>3626</v>
      </c>
      <c r="L31" s="4">
        <v>99</v>
      </c>
      <c r="M31" s="4">
        <v>19</v>
      </c>
      <c r="N31" s="5">
        <f t="shared" si="4"/>
        <v>3744</v>
      </c>
    </row>
    <row r="32" spans="1:14" x14ac:dyDescent="0.2">
      <c r="A32" s="1" t="s">
        <v>35</v>
      </c>
      <c r="B32" s="4">
        <v>4699</v>
      </c>
      <c r="C32" s="4">
        <v>54</v>
      </c>
      <c r="D32" s="4">
        <f t="shared" si="1"/>
        <v>4753</v>
      </c>
      <c r="E32" s="4">
        <v>5308</v>
      </c>
      <c r="F32" s="4">
        <v>64</v>
      </c>
      <c r="G32" s="4">
        <f t="shared" si="2"/>
        <v>5372</v>
      </c>
      <c r="H32" s="5">
        <v>10007</v>
      </c>
      <c r="I32" s="5">
        <f t="shared" si="0"/>
        <v>118</v>
      </c>
      <c r="J32" s="5">
        <f t="shared" si="3"/>
        <v>10125</v>
      </c>
      <c r="K32" s="4">
        <v>5250</v>
      </c>
      <c r="L32" s="4">
        <v>100</v>
      </c>
      <c r="M32" s="4">
        <v>15</v>
      </c>
      <c r="N32" s="5">
        <f t="shared" si="4"/>
        <v>5365</v>
      </c>
    </row>
    <row r="33" spans="1:14" x14ac:dyDescent="0.2">
      <c r="A33" s="1" t="s">
        <v>36</v>
      </c>
      <c r="B33" s="4">
        <v>6143</v>
      </c>
      <c r="C33" s="4">
        <v>233</v>
      </c>
      <c r="D33" s="4">
        <f t="shared" si="1"/>
        <v>6376</v>
      </c>
      <c r="E33" s="4">
        <v>6777</v>
      </c>
      <c r="F33" s="4">
        <v>262</v>
      </c>
      <c r="G33" s="4">
        <f t="shared" si="2"/>
        <v>7039</v>
      </c>
      <c r="H33" s="5">
        <v>12920</v>
      </c>
      <c r="I33" s="5">
        <f t="shared" si="0"/>
        <v>495</v>
      </c>
      <c r="J33" s="5">
        <f t="shared" si="3"/>
        <v>13415</v>
      </c>
      <c r="K33" s="4">
        <v>7104</v>
      </c>
      <c r="L33" s="4">
        <v>371</v>
      </c>
      <c r="M33" s="4">
        <v>45</v>
      </c>
      <c r="N33" s="5">
        <f t="shared" si="4"/>
        <v>7520</v>
      </c>
    </row>
    <row r="34" spans="1:14" x14ac:dyDescent="0.2">
      <c r="A34" s="1" t="s">
        <v>37</v>
      </c>
      <c r="B34" s="4">
        <v>3588</v>
      </c>
      <c r="C34" s="4">
        <v>14</v>
      </c>
      <c r="D34" s="4">
        <f t="shared" si="1"/>
        <v>3602</v>
      </c>
      <c r="E34" s="4">
        <v>3970</v>
      </c>
      <c r="F34" s="4">
        <v>49</v>
      </c>
      <c r="G34" s="4">
        <f t="shared" si="2"/>
        <v>4019</v>
      </c>
      <c r="H34" s="5">
        <v>7558</v>
      </c>
      <c r="I34" s="5">
        <f t="shared" si="0"/>
        <v>63</v>
      </c>
      <c r="J34" s="5">
        <f t="shared" si="3"/>
        <v>7621</v>
      </c>
      <c r="K34" s="4">
        <v>3939</v>
      </c>
      <c r="L34" s="4">
        <v>47</v>
      </c>
      <c r="M34" s="4">
        <v>14</v>
      </c>
      <c r="N34" s="5">
        <f t="shared" si="4"/>
        <v>4000</v>
      </c>
    </row>
    <row r="35" spans="1:14" x14ac:dyDescent="0.2">
      <c r="A35" s="1" t="s">
        <v>38</v>
      </c>
      <c r="B35" s="4">
        <v>4660</v>
      </c>
      <c r="C35" s="4">
        <v>22</v>
      </c>
      <c r="D35" s="4">
        <f t="shared" si="1"/>
        <v>4682</v>
      </c>
      <c r="E35" s="4">
        <v>5134</v>
      </c>
      <c r="F35" s="4">
        <v>158</v>
      </c>
      <c r="G35" s="4">
        <f t="shared" si="2"/>
        <v>5292</v>
      </c>
      <c r="H35" s="5">
        <v>9794</v>
      </c>
      <c r="I35" s="5">
        <f t="shared" si="0"/>
        <v>180</v>
      </c>
      <c r="J35" s="5">
        <f t="shared" si="3"/>
        <v>9974</v>
      </c>
      <c r="K35" s="4">
        <v>4963</v>
      </c>
      <c r="L35" s="4">
        <v>152</v>
      </c>
      <c r="M35" s="4">
        <v>21</v>
      </c>
      <c r="N35" s="5">
        <f t="shared" si="4"/>
        <v>5136</v>
      </c>
    </row>
    <row r="36" spans="1:14" x14ac:dyDescent="0.2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9" t="s">
        <v>43</v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4" x14ac:dyDescent="0.2">
      <c r="A38" t="s">
        <v>40</v>
      </c>
    </row>
    <row r="39" spans="1:14" x14ac:dyDescent="0.2">
      <c r="A39" t="s">
        <v>41</v>
      </c>
    </row>
  </sheetData>
  <mergeCells count="7">
    <mergeCell ref="A37:K37"/>
    <mergeCell ref="K3:N4"/>
    <mergeCell ref="A3:A5"/>
    <mergeCell ref="B3:J3"/>
    <mergeCell ref="B4:D4"/>
    <mergeCell ref="E4:G4"/>
    <mergeCell ref="H4:J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